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08"/>
  <workbookPr/>
  <mc:AlternateContent xmlns:mc="http://schemas.openxmlformats.org/markup-compatibility/2006">
    <mc:Choice Requires="x15">
      <x15ac:absPath xmlns:x15ac="http://schemas.microsoft.com/office/spreadsheetml/2010/11/ac" url="https://d.docs.live.net/5d38df887c270af0/01_Active Projects/02_Harlem Childrens Zone/0X_ENOUGH Act/"/>
    </mc:Choice>
  </mc:AlternateContent>
  <xr:revisionPtr revIDLastSave="0" documentId="8_{195F1F44-7133-1E42-AD68-6A2F1894F77B}" xr6:coauthVersionLast="47" xr6:coauthVersionMax="47" xr10:uidLastSave="{00000000-0000-0000-0000-000000000000}"/>
  <bookViews>
    <workbookView xWindow="0" yWindow="680" windowWidth="29920" windowHeight="16720" activeTab="5" xr2:uid="{00000000-000D-0000-FFFF-FFFF00000000}"/>
  </bookViews>
  <sheets>
    <sheet name="Instructions" sheetId="1" r:id="rId1"/>
    <sheet name="ENOUGH Cover Page Signatures" sheetId="2" r:id="rId2"/>
    <sheet name="ENOUGH Budget Total Page" sheetId="3" r:id="rId3"/>
    <sheet name="ENOUGH Budget Summary Page" sheetId="4" r:id="rId4"/>
    <sheet name="Community Quarterback" sheetId="5" r:id="rId5"/>
    <sheet name="Partner Summary" sheetId="6" r:id="rId6"/>
    <sheet name="Partner 1" sheetId="7" r:id="rId7"/>
    <sheet name="Partner 2" sheetId="8" r:id="rId8"/>
    <sheet name="Partner 3" sheetId="9" r:id="rId9"/>
    <sheet name="Partner 4" sheetId="10" r:id="rId10"/>
    <sheet name="Partner 5" sheetId="11" r:id="rId11"/>
    <sheet name="Partner 6" sheetId="12" r:id="rId12"/>
    <sheet name="Partner 7" sheetId="13" r:id="rId13"/>
    <sheet name="Partner 8" sheetId="14" r:id="rId14"/>
    <sheet name="Partner 9" sheetId="15" r:id="rId15"/>
    <sheet name="Partner 10" sheetId="16" r:id="rId16"/>
    <sheet name="Partner 11" sheetId="17" r:id="rId17"/>
    <sheet name="Partner 12" sheetId="18" r:id="rId18"/>
    <sheet name="Partner 13" sheetId="19" r:id="rId19"/>
    <sheet name="Partner 14" sheetId="20" r:id="rId20"/>
    <sheet name="Partner 15" sheetId="21" r:id="rId21"/>
    <sheet name="Partner 16" sheetId="22" r:id="rId22"/>
    <sheet name="Partner 17" sheetId="23" r:id="rId23"/>
    <sheet name="Partner 18" sheetId="24" r:id="rId2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28" roundtripDataChecksum="iUEJJYxNJN5qXuXlTHoFU9IlzzKOlpDRuVfczjtCKfk="/>
    </ext>
  </extLst>
</workbook>
</file>

<file path=xl/calcChain.xml><?xml version="1.0" encoding="utf-8"?>
<calcChain xmlns="http://schemas.openxmlformats.org/spreadsheetml/2006/main">
  <c r="E24" i="6" l="1"/>
  <c r="E23" i="6"/>
  <c r="E22" i="6"/>
  <c r="E21" i="6"/>
  <c r="E20" i="6"/>
  <c r="E19" i="6"/>
  <c r="E18" i="6"/>
  <c r="E17" i="6"/>
  <c r="D24" i="6"/>
  <c r="D23" i="6"/>
  <c r="D22" i="6"/>
  <c r="D21" i="6"/>
  <c r="D20" i="6"/>
  <c r="D19" i="6"/>
  <c r="D18" i="6"/>
  <c r="D17" i="6"/>
  <c r="D16" i="6"/>
  <c r="D15" i="6"/>
  <c r="D14" i="6"/>
  <c r="D13" i="6"/>
  <c r="D12" i="6"/>
  <c r="D11" i="6"/>
  <c r="D10" i="6"/>
  <c r="D9" i="6"/>
  <c r="D8" i="6"/>
  <c r="E16" i="6"/>
  <c r="E15" i="6"/>
  <c r="E13" i="6"/>
  <c r="E14" i="6"/>
  <c r="E12" i="6"/>
  <c r="E11" i="6"/>
  <c r="E10" i="6"/>
  <c r="E9" i="6"/>
  <c r="E8" i="6"/>
  <c r="E7" i="6"/>
  <c r="F55" i="5"/>
  <c r="F54" i="5"/>
  <c r="E55" i="5"/>
  <c r="E54" i="5"/>
  <c r="E29" i="6"/>
  <c r="D25" i="4"/>
  <c r="G35" i="5"/>
  <c r="G32" i="5"/>
  <c r="G26" i="5"/>
  <c r="F22" i="5"/>
  <c r="G22" i="5"/>
  <c r="F24" i="6"/>
  <c r="F23" i="6"/>
  <c r="F22" i="6"/>
  <c r="F21" i="6"/>
  <c r="F20" i="6"/>
  <c r="F19" i="6"/>
  <c r="F18" i="6"/>
  <c r="F17" i="6"/>
  <c r="F16" i="6"/>
  <c r="F15" i="6"/>
  <c r="F14" i="6"/>
  <c r="F13" i="6"/>
  <c r="F12" i="6"/>
  <c r="F11" i="6"/>
  <c r="F10" i="6"/>
  <c r="F9" i="6"/>
  <c r="F8" i="6"/>
  <c r="F33" i="6"/>
  <c r="E33" i="6"/>
  <c r="F32" i="6"/>
  <c r="E32" i="6"/>
  <c r="F31" i="6"/>
  <c r="F53" i="24"/>
  <c r="E53" i="24"/>
  <c r="C52" i="24"/>
  <c r="C51" i="24"/>
  <c r="C50" i="24"/>
  <c r="C49" i="24"/>
  <c r="C48" i="24"/>
  <c r="C46" i="24"/>
  <c r="G45" i="24"/>
  <c r="G44" i="24"/>
  <c r="D44" i="24"/>
  <c r="G41" i="24"/>
  <c r="G40" i="24"/>
  <c r="G39" i="24"/>
  <c r="G38" i="24"/>
  <c r="G37" i="24"/>
  <c r="G35" i="24" s="1"/>
  <c r="G42" i="24" s="1"/>
  <c r="G36" i="24"/>
  <c r="F35" i="24"/>
  <c r="F42" i="24" s="1"/>
  <c r="F46" i="24" s="1"/>
  <c r="F54" i="24" s="1"/>
  <c r="E35" i="24"/>
  <c r="E42" i="24" s="1"/>
  <c r="E46" i="24" s="1"/>
  <c r="E54" i="24" s="1"/>
  <c r="D35" i="24"/>
  <c r="G34" i="24"/>
  <c r="G33" i="24"/>
  <c r="F32" i="24"/>
  <c r="E32" i="24"/>
  <c r="G32" i="24" s="1"/>
  <c r="D32" i="24"/>
  <c r="G31" i="24"/>
  <c r="G30" i="24"/>
  <c r="G29" i="24"/>
  <c r="G28" i="24"/>
  <c r="G27" i="24"/>
  <c r="G26" i="24"/>
  <c r="F26" i="24"/>
  <c r="E26" i="24"/>
  <c r="D26" i="24"/>
  <c r="D42" i="24" s="1"/>
  <c r="D46" i="24" s="1"/>
  <c r="D54" i="24" s="1"/>
  <c r="G55" i="24" s="1"/>
  <c r="G25" i="24"/>
  <c r="G24" i="24"/>
  <c r="G23" i="24"/>
  <c r="G22" i="24"/>
  <c r="F22" i="24"/>
  <c r="E22" i="24"/>
  <c r="D22" i="24"/>
  <c r="G21" i="24"/>
  <c r="G20" i="24"/>
  <c r="G19" i="24"/>
  <c r="G18" i="24"/>
  <c r="G17" i="24"/>
  <c r="G16" i="24"/>
  <c r="G15" i="24"/>
  <c r="G14" i="24"/>
  <c r="G13" i="24"/>
  <c r="G12" i="24"/>
  <c r="G11" i="24" s="1"/>
  <c r="F11" i="24"/>
  <c r="E11" i="24"/>
  <c r="D11" i="24"/>
  <c r="G10" i="24"/>
  <c r="G9" i="24"/>
  <c r="G8" i="24"/>
  <c r="F8" i="24"/>
  <c r="E8" i="24"/>
  <c r="D8" i="24"/>
  <c r="B3" i="24"/>
  <c r="A2" i="24"/>
  <c r="F53" i="23"/>
  <c r="E53" i="23"/>
  <c r="C52" i="23"/>
  <c r="C51" i="23"/>
  <c r="C50" i="23"/>
  <c r="C49" i="23"/>
  <c r="C48" i="23"/>
  <c r="C46" i="23"/>
  <c r="G45" i="23"/>
  <c r="G44" i="23"/>
  <c r="D44" i="23"/>
  <c r="G41" i="23"/>
  <c r="G40" i="23"/>
  <c r="G39" i="23"/>
  <c r="G38" i="23"/>
  <c r="G37" i="23"/>
  <c r="G35" i="23" s="1"/>
  <c r="G42" i="23" s="1"/>
  <c r="G36" i="23"/>
  <c r="F35" i="23"/>
  <c r="F42" i="23" s="1"/>
  <c r="F46" i="23" s="1"/>
  <c r="E35" i="23"/>
  <c r="E42" i="23" s="1"/>
  <c r="E46" i="23" s="1"/>
  <c r="D35" i="23"/>
  <c r="D42" i="23" s="1"/>
  <c r="D46" i="23" s="1"/>
  <c r="D54" i="23" s="1"/>
  <c r="G55" i="23" s="1"/>
  <c r="G34" i="23"/>
  <c r="G33" i="23"/>
  <c r="F32" i="23"/>
  <c r="G32" i="23" s="1"/>
  <c r="E32" i="23"/>
  <c r="D32" i="23"/>
  <c r="G31" i="23"/>
  <c r="G30" i="23"/>
  <c r="G29" i="23"/>
  <c r="G28" i="23"/>
  <c r="G27" i="23"/>
  <c r="G26" i="23"/>
  <c r="F26" i="23"/>
  <c r="E26" i="23"/>
  <c r="D26" i="23"/>
  <c r="G25" i="23"/>
  <c r="G24" i="23"/>
  <c r="G23" i="23"/>
  <c r="G22" i="23"/>
  <c r="F22" i="23"/>
  <c r="E22" i="23"/>
  <c r="D22" i="23"/>
  <c r="G21" i="23"/>
  <c r="G20" i="23"/>
  <c r="G11" i="23" s="1"/>
  <c r="G19" i="23"/>
  <c r="G18" i="23"/>
  <c r="G17" i="23"/>
  <c r="G16" i="23"/>
  <c r="G15" i="23"/>
  <c r="G14" i="23"/>
  <c r="G13" i="23"/>
  <c r="G12" i="23"/>
  <c r="F11" i="23"/>
  <c r="E11" i="23"/>
  <c r="D11" i="23"/>
  <c r="G10" i="23"/>
  <c r="G9" i="23"/>
  <c r="G8" i="23"/>
  <c r="G46" i="23" s="1"/>
  <c r="F8" i="23"/>
  <c r="E8" i="23"/>
  <c r="D8" i="23"/>
  <c r="B3" i="23"/>
  <c r="A2" i="23"/>
  <c r="F53" i="22"/>
  <c r="E53" i="22"/>
  <c r="C52" i="22"/>
  <c r="C51" i="22"/>
  <c r="C50" i="22"/>
  <c r="C49" i="22"/>
  <c r="C48" i="22"/>
  <c r="C46" i="22"/>
  <c r="G45" i="22"/>
  <c r="G44" i="22"/>
  <c r="D44" i="22"/>
  <c r="G41" i="22"/>
  <c r="G40" i="22"/>
  <c r="G39" i="22"/>
  <c r="G38" i="22"/>
  <c r="G37" i="22"/>
  <c r="G35" i="22" s="1"/>
  <c r="G36" i="22"/>
  <c r="F35" i="22"/>
  <c r="F42" i="22" s="1"/>
  <c r="F46" i="22" s="1"/>
  <c r="E35" i="22"/>
  <c r="E42" i="22" s="1"/>
  <c r="E46" i="22" s="1"/>
  <c r="E54" i="22" s="1"/>
  <c r="D35" i="22"/>
  <c r="D42" i="22" s="1"/>
  <c r="D46" i="22" s="1"/>
  <c r="D54" i="22" s="1"/>
  <c r="G55" i="22" s="1"/>
  <c r="G34" i="22"/>
  <c r="G33" i="22"/>
  <c r="F32" i="22"/>
  <c r="E32" i="22"/>
  <c r="G32" i="22" s="1"/>
  <c r="D32" i="22"/>
  <c r="G31" i="22"/>
  <c r="G30" i="22"/>
  <c r="G29" i="22"/>
  <c r="G28" i="22"/>
  <c r="G26" i="22" s="1"/>
  <c r="G27" i="22"/>
  <c r="F26" i="22"/>
  <c r="E26" i="22"/>
  <c r="D26" i="22"/>
  <c r="G25" i="22"/>
  <c r="G24" i="22"/>
  <c r="G22" i="22" s="1"/>
  <c r="G23" i="22"/>
  <c r="F22" i="22"/>
  <c r="E22" i="22"/>
  <c r="D22" i="22"/>
  <c r="G21" i="22"/>
  <c r="G20" i="22"/>
  <c r="G19" i="22"/>
  <c r="G18" i="22"/>
  <c r="G17" i="22"/>
  <c r="G16" i="22"/>
  <c r="G15" i="22"/>
  <c r="G14" i="22"/>
  <c r="G13" i="22"/>
  <c r="G12" i="22"/>
  <c r="G11" i="22" s="1"/>
  <c r="F11" i="22"/>
  <c r="E11" i="22"/>
  <c r="D11" i="22"/>
  <c r="G10" i="22"/>
  <c r="G8" i="22" s="1"/>
  <c r="G9" i="22"/>
  <c r="F8" i="22"/>
  <c r="E8" i="22"/>
  <c r="D8" i="22"/>
  <c r="B3" i="22"/>
  <c r="A2" i="22"/>
  <c r="F53" i="21"/>
  <c r="E53" i="21"/>
  <c r="C52" i="21"/>
  <c r="C51" i="21"/>
  <c r="C50" i="21"/>
  <c r="C49" i="21"/>
  <c r="C48" i="21"/>
  <c r="C46" i="21"/>
  <c r="G45" i="21"/>
  <c r="G44" i="21"/>
  <c r="D44" i="21"/>
  <c r="G41" i="21"/>
  <c r="G40" i="21"/>
  <c r="G39" i="21"/>
  <c r="G38" i="21"/>
  <c r="G37" i="21"/>
  <c r="G35" i="21" s="1"/>
  <c r="G42" i="21" s="1"/>
  <c r="G36" i="21"/>
  <c r="F35" i="21"/>
  <c r="F42" i="21" s="1"/>
  <c r="F46" i="21" s="1"/>
  <c r="E35" i="21"/>
  <c r="E42" i="21" s="1"/>
  <c r="E46" i="21" s="1"/>
  <c r="D35" i="21"/>
  <c r="G34" i="21"/>
  <c r="G33" i="21"/>
  <c r="F32" i="21"/>
  <c r="G32" i="21" s="1"/>
  <c r="E32" i="21"/>
  <c r="D32" i="21"/>
  <c r="G31" i="21"/>
  <c r="G30" i="21"/>
  <c r="G29" i="21"/>
  <c r="G28" i="21"/>
  <c r="G27" i="21"/>
  <c r="G26" i="21"/>
  <c r="F26" i="21"/>
  <c r="E26" i="21"/>
  <c r="D26" i="21"/>
  <c r="G25" i="21"/>
  <c r="G24" i="21"/>
  <c r="G23" i="21"/>
  <c r="G22" i="21"/>
  <c r="F22" i="21"/>
  <c r="E22" i="21"/>
  <c r="D22" i="21"/>
  <c r="D42" i="21" s="1"/>
  <c r="D46" i="21" s="1"/>
  <c r="D54" i="21" s="1"/>
  <c r="G55" i="21" s="1"/>
  <c r="G21" i="21"/>
  <c r="G20" i="21"/>
  <c r="G11" i="21" s="1"/>
  <c r="G19" i="21"/>
  <c r="G18" i="21"/>
  <c r="G17" i="21"/>
  <c r="G16" i="21"/>
  <c r="G15" i="21"/>
  <c r="G14" i="21"/>
  <c r="G13" i="21"/>
  <c r="G12" i="21"/>
  <c r="F11" i="21"/>
  <c r="E11" i="21"/>
  <c r="D11" i="21"/>
  <c r="G10" i="21"/>
  <c r="G9" i="21"/>
  <c r="G8" i="21"/>
  <c r="G46" i="21" s="1"/>
  <c r="F8" i="21"/>
  <c r="E8" i="21"/>
  <c r="D8" i="21"/>
  <c r="B3" i="21"/>
  <c r="A2" i="21"/>
  <c r="F53" i="20"/>
  <c r="E53" i="20"/>
  <c r="C52" i="20"/>
  <c r="C51" i="20"/>
  <c r="C50" i="20"/>
  <c r="C49" i="20"/>
  <c r="C48" i="20"/>
  <c r="C46" i="20"/>
  <c r="G45" i="20"/>
  <c r="G44" i="20"/>
  <c r="D44" i="20"/>
  <c r="G41" i="20"/>
  <c r="G40" i="20"/>
  <c r="G39" i="20"/>
  <c r="G38" i="20"/>
  <c r="G37" i="20"/>
  <c r="G36" i="20"/>
  <c r="G35" i="20" s="1"/>
  <c r="F35" i="20"/>
  <c r="F42" i="20" s="1"/>
  <c r="F46" i="20" s="1"/>
  <c r="F54" i="20" s="1"/>
  <c r="E35" i="20"/>
  <c r="D35" i="20"/>
  <c r="D42" i="20" s="1"/>
  <c r="D46" i="20" s="1"/>
  <c r="D54" i="20" s="1"/>
  <c r="G55" i="20" s="1"/>
  <c r="G34" i="20"/>
  <c r="G33" i="20"/>
  <c r="F32" i="20"/>
  <c r="E32" i="20"/>
  <c r="D32" i="20"/>
  <c r="G32" i="20" s="1"/>
  <c r="G31" i="20"/>
  <c r="G30" i="20"/>
  <c r="G29" i="20"/>
  <c r="G28" i="20"/>
  <c r="G27" i="20"/>
  <c r="G26" i="20" s="1"/>
  <c r="F26" i="20"/>
  <c r="E26" i="20"/>
  <c r="D26" i="20"/>
  <c r="G25" i="20"/>
  <c r="G24" i="20"/>
  <c r="G23" i="20"/>
  <c r="G22" i="20"/>
  <c r="F22" i="20"/>
  <c r="E22" i="20"/>
  <c r="E42" i="20" s="1"/>
  <c r="E46" i="20" s="1"/>
  <c r="E54" i="20" s="1"/>
  <c r="D22" i="20"/>
  <c r="G21" i="20"/>
  <c r="G20" i="20"/>
  <c r="G19" i="20"/>
  <c r="G18" i="20"/>
  <c r="G17" i="20"/>
  <c r="G16" i="20"/>
  <c r="G15" i="20"/>
  <c r="G14" i="20"/>
  <c r="G13" i="20"/>
  <c r="G12" i="20"/>
  <c r="G11" i="20" s="1"/>
  <c r="G46" i="20" s="1"/>
  <c r="F11" i="20"/>
  <c r="E11" i="20"/>
  <c r="D11" i="20"/>
  <c r="G10" i="20"/>
  <c r="G9" i="20"/>
  <c r="G8" i="20"/>
  <c r="F8" i="20"/>
  <c r="E8" i="20"/>
  <c r="D8" i="20"/>
  <c r="B3" i="20"/>
  <c r="A2" i="20"/>
  <c r="F53" i="19"/>
  <c r="E53" i="19"/>
  <c r="C52" i="19"/>
  <c r="C51" i="19"/>
  <c r="C50" i="19"/>
  <c r="C49" i="19"/>
  <c r="C48" i="19"/>
  <c r="C46" i="19"/>
  <c r="G45" i="19"/>
  <c r="D44" i="19"/>
  <c r="G44" i="19" s="1"/>
  <c r="G41" i="19"/>
  <c r="G40" i="19"/>
  <c r="G39" i="19"/>
  <c r="G38" i="19"/>
  <c r="G37" i="19"/>
  <c r="G36" i="19"/>
  <c r="G35" i="19" s="1"/>
  <c r="F35" i="19"/>
  <c r="F42" i="19" s="1"/>
  <c r="F46" i="19" s="1"/>
  <c r="F54" i="19" s="1"/>
  <c r="E35" i="19"/>
  <c r="E42" i="19" s="1"/>
  <c r="E46" i="19" s="1"/>
  <c r="D35" i="19"/>
  <c r="D42" i="19" s="1"/>
  <c r="D46" i="19" s="1"/>
  <c r="D54" i="19" s="1"/>
  <c r="G55" i="19" s="1"/>
  <c r="G34" i="19"/>
  <c r="G33" i="19"/>
  <c r="F32" i="19"/>
  <c r="G32" i="19" s="1"/>
  <c r="E32" i="19"/>
  <c r="D32" i="19"/>
  <c r="G31" i="19"/>
  <c r="G30" i="19"/>
  <c r="G29" i="19"/>
  <c r="G28" i="19"/>
  <c r="G26" i="19" s="1"/>
  <c r="G27" i="19"/>
  <c r="F26" i="19"/>
  <c r="E26" i="19"/>
  <c r="D26" i="19"/>
  <c r="G25" i="19"/>
  <c r="G24" i="19"/>
  <c r="G23" i="19"/>
  <c r="G22" i="19"/>
  <c r="F22" i="19"/>
  <c r="E22" i="19"/>
  <c r="D22" i="19"/>
  <c r="G21" i="19"/>
  <c r="G20" i="19"/>
  <c r="G11" i="19" s="1"/>
  <c r="G19" i="19"/>
  <c r="G18" i="19"/>
  <c r="G17" i="19"/>
  <c r="G16" i="19"/>
  <c r="G15" i="19"/>
  <c r="G14" i="19"/>
  <c r="G13" i="19"/>
  <c r="G12" i="19"/>
  <c r="F11" i="19"/>
  <c r="E11" i="19"/>
  <c r="D11" i="19"/>
  <c r="G10" i="19"/>
  <c r="G9" i="19"/>
  <c r="G8" i="19"/>
  <c r="F8" i="19"/>
  <c r="E8" i="19"/>
  <c r="D8" i="19"/>
  <c r="B3" i="19"/>
  <c r="A2" i="19"/>
  <c r="E31" i="6"/>
  <c r="F53" i="18"/>
  <c r="E53" i="18"/>
  <c r="C52" i="18"/>
  <c r="C51" i="18"/>
  <c r="C50" i="18"/>
  <c r="C49" i="18"/>
  <c r="C48" i="18"/>
  <c r="C46" i="18"/>
  <c r="G45" i="18"/>
  <c r="D44" i="18"/>
  <c r="G44" i="18" s="1"/>
  <c r="G41" i="18"/>
  <c r="G40" i="18"/>
  <c r="G39" i="18"/>
  <c r="G38" i="18"/>
  <c r="G37" i="18"/>
  <c r="G36" i="18"/>
  <c r="G35" i="18" s="1"/>
  <c r="F35" i="18"/>
  <c r="F42" i="18" s="1"/>
  <c r="F46" i="18" s="1"/>
  <c r="F54" i="18" s="1"/>
  <c r="E35" i="18"/>
  <c r="D35" i="18"/>
  <c r="D42" i="18" s="1"/>
  <c r="D46" i="18" s="1"/>
  <c r="D54" i="18" s="1"/>
  <c r="G55" i="18" s="1"/>
  <c r="G34" i="18"/>
  <c r="G33" i="18"/>
  <c r="G32" i="18"/>
  <c r="F32" i="18"/>
  <c r="E32" i="18"/>
  <c r="E42" i="18" s="1"/>
  <c r="E46" i="18" s="1"/>
  <c r="D32" i="18"/>
  <c r="G31" i="18"/>
  <c r="G30" i="18"/>
  <c r="G29" i="18"/>
  <c r="G28" i="18"/>
  <c r="G27" i="18"/>
  <c r="G26" i="18" s="1"/>
  <c r="F26" i="18"/>
  <c r="E26" i="18"/>
  <c r="D26" i="18"/>
  <c r="G25" i="18"/>
  <c r="G22" i="18" s="1"/>
  <c r="G24" i="18"/>
  <c r="G23" i="18"/>
  <c r="F22" i="18"/>
  <c r="E22" i="18"/>
  <c r="D22" i="18"/>
  <c r="G21" i="18"/>
  <c r="G20" i="18"/>
  <c r="G19" i="18"/>
  <c r="G18" i="18"/>
  <c r="G11" i="18" s="1"/>
  <c r="G17" i="18"/>
  <c r="G16" i="18"/>
  <c r="G15" i="18"/>
  <c r="G14" i="18"/>
  <c r="G13" i="18"/>
  <c r="G12" i="18"/>
  <c r="F11" i="18"/>
  <c r="E11" i="18"/>
  <c r="D11" i="18"/>
  <c r="G10" i="18"/>
  <c r="G9" i="18"/>
  <c r="G8" i="18"/>
  <c r="F8" i="18"/>
  <c r="E8" i="18"/>
  <c r="D8" i="18"/>
  <c r="B3" i="18"/>
  <c r="A2" i="18"/>
  <c r="F53" i="17"/>
  <c r="E53" i="17"/>
  <c r="C52" i="17"/>
  <c r="C51" i="17"/>
  <c r="C50" i="17"/>
  <c r="C49" i="17"/>
  <c r="C48" i="17"/>
  <c r="C46" i="17"/>
  <c r="G45" i="17"/>
  <c r="G44" i="17"/>
  <c r="D44" i="17"/>
  <c r="G41" i="17"/>
  <c r="G40" i="17"/>
  <c r="G39" i="17"/>
  <c r="G38" i="17"/>
  <c r="G37" i="17"/>
  <c r="G35" i="17" s="1"/>
  <c r="G42" i="17" s="1"/>
  <c r="G36" i="17"/>
  <c r="F35" i="17"/>
  <c r="F42" i="17" s="1"/>
  <c r="F46" i="17" s="1"/>
  <c r="E35" i="17"/>
  <c r="D35" i="17"/>
  <c r="D42" i="17" s="1"/>
  <c r="D46" i="17" s="1"/>
  <c r="D54" i="17" s="1"/>
  <c r="G55" i="17" s="1"/>
  <c r="G34" i="17"/>
  <c r="G33" i="17"/>
  <c r="F32" i="17"/>
  <c r="E32" i="17"/>
  <c r="G32" i="17" s="1"/>
  <c r="D32" i="17"/>
  <c r="G31" i="17"/>
  <c r="G30" i="17"/>
  <c r="G29" i="17"/>
  <c r="G28" i="17"/>
  <c r="G27" i="17"/>
  <c r="G26" i="17"/>
  <c r="F26" i="17"/>
  <c r="E26" i="17"/>
  <c r="D26" i="17"/>
  <c r="G25" i="17"/>
  <c r="G24" i="17"/>
  <c r="G23" i="17"/>
  <c r="G22" i="17"/>
  <c r="F22" i="17"/>
  <c r="E22" i="17"/>
  <c r="D22" i="17"/>
  <c r="G21" i="17"/>
  <c r="G20" i="17"/>
  <c r="G19" i="17"/>
  <c r="G11" i="17" s="1"/>
  <c r="G46" i="17" s="1"/>
  <c r="G18" i="17"/>
  <c r="G17" i="17"/>
  <c r="G16" i="17"/>
  <c r="G15" i="17"/>
  <c r="G14" i="17"/>
  <c r="G13" i="17"/>
  <c r="G12" i="17"/>
  <c r="F11" i="17"/>
  <c r="E11" i="17"/>
  <c r="D11" i="17"/>
  <c r="G10" i="17"/>
  <c r="G9" i="17"/>
  <c r="G8" i="17"/>
  <c r="F8" i="17"/>
  <c r="E8" i="17"/>
  <c r="D8" i="17"/>
  <c r="B3" i="17"/>
  <c r="A2" i="17"/>
  <c r="F53" i="16"/>
  <c r="E53" i="16"/>
  <c r="C52" i="16"/>
  <c r="C51" i="16"/>
  <c r="C50" i="16"/>
  <c r="C49" i="16"/>
  <c r="C48" i="16"/>
  <c r="C46" i="16"/>
  <c r="G45" i="16"/>
  <c r="G44" i="16"/>
  <c r="D44" i="16"/>
  <c r="G41" i="16"/>
  <c r="G40" i="16"/>
  <c r="G39" i="16"/>
  <c r="G38" i="16"/>
  <c r="G37" i="16"/>
  <c r="G35" i="16" s="1"/>
  <c r="G42" i="16" s="1"/>
  <c r="G36" i="16"/>
  <c r="F35" i="16"/>
  <c r="F42" i="16" s="1"/>
  <c r="F46" i="16" s="1"/>
  <c r="E35" i="16"/>
  <c r="E42" i="16" s="1"/>
  <c r="E46" i="16" s="1"/>
  <c r="D35" i="16"/>
  <c r="D42" i="16" s="1"/>
  <c r="D46" i="16" s="1"/>
  <c r="D54" i="16" s="1"/>
  <c r="G55" i="16" s="1"/>
  <c r="G34" i="16"/>
  <c r="G33" i="16"/>
  <c r="F32" i="16"/>
  <c r="E32" i="16"/>
  <c r="G32" i="16" s="1"/>
  <c r="D32" i="16"/>
  <c r="G31" i="16"/>
  <c r="G30" i="16"/>
  <c r="G29" i="16"/>
  <c r="G28" i="16"/>
  <c r="G27" i="16"/>
  <c r="G26" i="16"/>
  <c r="F26" i="16"/>
  <c r="E26" i="16"/>
  <c r="D26" i="16"/>
  <c r="G25" i="16"/>
  <c r="G24" i="16"/>
  <c r="G23" i="16"/>
  <c r="G22" i="16" s="1"/>
  <c r="F22" i="16"/>
  <c r="E22" i="16"/>
  <c r="D22" i="16"/>
  <c r="G21" i="16"/>
  <c r="G20" i="16"/>
  <c r="G19" i="16"/>
  <c r="G11" i="16" s="1"/>
  <c r="G18" i="16"/>
  <c r="G17" i="16"/>
  <c r="G16" i="16"/>
  <c r="G15" i="16"/>
  <c r="G14" i="16"/>
  <c r="G13" i="16"/>
  <c r="G12" i="16"/>
  <c r="F11" i="16"/>
  <c r="E11" i="16"/>
  <c r="D11" i="16"/>
  <c r="G10" i="16"/>
  <c r="G9" i="16"/>
  <c r="G8" i="16" s="1"/>
  <c r="F8" i="16"/>
  <c r="E8" i="16"/>
  <c r="D8" i="16"/>
  <c r="B3" i="16"/>
  <c r="A2" i="16"/>
  <c r="F53" i="15"/>
  <c r="E53" i="15"/>
  <c r="E55" i="15" s="1"/>
  <c r="C52" i="15"/>
  <c r="C51" i="15"/>
  <c r="C50" i="15"/>
  <c r="C49" i="15"/>
  <c r="C48" i="15"/>
  <c r="C46" i="15"/>
  <c r="G45" i="15"/>
  <c r="G44" i="15"/>
  <c r="D44" i="15"/>
  <c r="G41" i="15"/>
  <c r="G40" i="15"/>
  <c r="G39" i="15"/>
  <c r="G38" i="15"/>
  <c r="G37" i="15"/>
  <c r="G35" i="15" s="1"/>
  <c r="G42" i="15" s="1"/>
  <c r="G36" i="15"/>
  <c r="F35" i="15"/>
  <c r="F42" i="15" s="1"/>
  <c r="F46" i="15" s="1"/>
  <c r="E35" i="15"/>
  <c r="D35" i="15"/>
  <c r="D42" i="15" s="1"/>
  <c r="D46" i="15" s="1"/>
  <c r="D54" i="15" s="1"/>
  <c r="G55" i="15" s="1"/>
  <c r="G34" i="15"/>
  <c r="G33" i="15"/>
  <c r="F32" i="15"/>
  <c r="G32" i="15" s="1"/>
  <c r="E32" i="15"/>
  <c r="E42" i="15" s="1"/>
  <c r="E46" i="15" s="1"/>
  <c r="E54" i="15" s="1"/>
  <c r="D32" i="15"/>
  <c r="G31" i="15"/>
  <c r="G30" i="15"/>
  <c r="G29" i="15"/>
  <c r="G28" i="15"/>
  <c r="G27" i="15"/>
  <c r="G26" i="15"/>
  <c r="F26" i="15"/>
  <c r="E26" i="15"/>
  <c r="D26" i="15"/>
  <c r="G25" i="15"/>
  <c r="G24" i="15"/>
  <c r="G23" i="15"/>
  <c r="G22" i="15"/>
  <c r="F22" i="15"/>
  <c r="E22" i="15"/>
  <c r="D22" i="15"/>
  <c r="G21" i="15"/>
  <c r="G20" i="15"/>
  <c r="G11" i="15" s="1"/>
  <c r="G19" i="15"/>
  <c r="G18" i="15"/>
  <c r="G17" i="15"/>
  <c r="G16" i="15"/>
  <c r="G15" i="15"/>
  <c r="G14" i="15"/>
  <c r="G13" i="15"/>
  <c r="G12" i="15"/>
  <c r="F11" i="15"/>
  <c r="E11" i="15"/>
  <c r="D11" i="15"/>
  <c r="G10" i="15"/>
  <c r="G9" i="15"/>
  <c r="G8" i="15"/>
  <c r="G46" i="15" s="1"/>
  <c r="F8" i="15"/>
  <c r="E8" i="15"/>
  <c r="D8" i="15"/>
  <c r="B3" i="15"/>
  <c r="A2" i="15"/>
  <c r="F53" i="14"/>
  <c r="E53" i="14"/>
  <c r="C52" i="14"/>
  <c r="C51" i="14"/>
  <c r="C50" i="14"/>
  <c r="C49" i="14"/>
  <c r="C48" i="14"/>
  <c r="C46" i="14"/>
  <c r="G45" i="14"/>
  <c r="G44" i="14"/>
  <c r="D44" i="14"/>
  <c r="G41" i="14"/>
  <c r="G40" i="14"/>
  <c r="G39" i="14"/>
  <c r="G38" i="14"/>
  <c r="G37" i="14"/>
  <c r="G35" i="14" s="1"/>
  <c r="G36" i="14"/>
  <c r="F35" i="14"/>
  <c r="F42" i="14" s="1"/>
  <c r="F46" i="14" s="1"/>
  <c r="F54" i="14" s="1"/>
  <c r="E35" i="14"/>
  <c r="D35" i="14"/>
  <c r="D42" i="14" s="1"/>
  <c r="D46" i="14" s="1"/>
  <c r="D54" i="14" s="1"/>
  <c r="G55" i="14" s="1"/>
  <c r="G34" i="14"/>
  <c r="G33" i="14"/>
  <c r="F32" i="14"/>
  <c r="G32" i="14" s="1"/>
  <c r="E32" i="14"/>
  <c r="D32" i="14"/>
  <c r="G31" i="14"/>
  <c r="G30" i="14"/>
  <c r="G29" i="14"/>
  <c r="G28" i="14"/>
  <c r="G27" i="14"/>
  <c r="G26" i="14"/>
  <c r="F26" i="14"/>
  <c r="E26" i="14"/>
  <c r="E42" i="14" s="1"/>
  <c r="E46" i="14" s="1"/>
  <c r="D26" i="14"/>
  <c r="G25" i="14"/>
  <c r="G24" i="14"/>
  <c r="G23" i="14"/>
  <c r="G22" i="14"/>
  <c r="F22" i="14"/>
  <c r="E22" i="14"/>
  <c r="D22" i="14"/>
  <c r="G21" i="14"/>
  <c r="G20" i="14"/>
  <c r="G19" i="14"/>
  <c r="G18" i="14"/>
  <c r="G17" i="14"/>
  <c r="G16" i="14"/>
  <c r="G15" i="14"/>
  <c r="G14" i="14"/>
  <c r="G11" i="14" s="1"/>
  <c r="G13" i="14"/>
  <c r="G12" i="14"/>
  <c r="F11" i="14"/>
  <c r="E11" i="14"/>
  <c r="D11" i="14"/>
  <c r="G10" i="14"/>
  <c r="G9" i="14"/>
  <c r="G8" i="14"/>
  <c r="F8" i="14"/>
  <c r="E8" i="14"/>
  <c r="D8" i="14"/>
  <c r="B3" i="14"/>
  <c r="A2" i="14"/>
  <c r="F53" i="13"/>
  <c r="E53" i="13"/>
  <c r="C52" i="13"/>
  <c r="C51" i="13"/>
  <c r="C50" i="13"/>
  <c r="C49" i="13"/>
  <c r="C48" i="13"/>
  <c r="C46" i="13"/>
  <c r="G45" i="13"/>
  <c r="G44" i="13"/>
  <c r="D44" i="13"/>
  <c r="G41" i="13"/>
  <c r="G40" i="13"/>
  <c r="G39" i="13"/>
  <c r="G38" i="13"/>
  <c r="G37" i="13"/>
  <c r="G35" i="13" s="1"/>
  <c r="G42" i="13" s="1"/>
  <c r="G36" i="13"/>
  <c r="F35" i="13"/>
  <c r="F42" i="13" s="1"/>
  <c r="F46" i="13" s="1"/>
  <c r="F54" i="13" s="1"/>
  <c r="E35" i="13"/>
  <c r="D35" i="13"/>
  <c r="D42" i="13" s="1"/>
  <c r="D46" i="13" s="1"/>
  <c r="D54" i="13" s="1"/>
  <c r="G55" i="13" s="1"/>
  <c r="G34" i="13"/>
  <c r="G33" i="13"/>
  <c r="F32" i="13"/>
  <c r="G32" i="13" s="1"/>
  <c r="E32" i="13"/>
  <c r="E42" i="13" s="1"/>
  <c r="E46" i="13" s="1"/>
  <c r="D32" i="13"/>
  <c r="G31" i="13"/>
  <c r="G30" i="13"/>
  <c r="G29" i="13"/>
  <c r="G28" i="13"/>
  <c r="G27" i="13"/>
  <c r="G26" i="13"/>
  <c r="F26" i="13"/>
  <c r="E26" i="13"/>
  <c r="D26" i="13"/>
  <c r="G25" i="13"/>
  <c r="G24" i="13"/>
  <c r="G23" i="13"/>
  <c r="G22" i="13"/>
  <c r="F22" i="13"/>
  <c r="E22" i="13"/>
  <c r="D22" i="13"/>
  <c r="G21" i="13"/>
  <c r="G20" i="13"/>
  <c r="G11" i="13" s="1"/>
  <c r="G19" i="13"/>
  <c r="G18" i="13"/>
  <c r="G17" i="13"/>
  <c r="G16" i="13"/>
  <c r="G15" i="13"/>
  <c r="G14" i="13"/>
  <c r="G13" i="13"/>
  <c r="G12" i="13"/>
  <c r="F11" i="13"/>
  <c r="E11" i="13"/>
  <c r="D11" i="13"/>
  <c r="G10" i="13"/>
  <c r="G9" i="13"/>
  <c r="G8" i="13"/>
  <c r="G46" i="13" s="1"/>
  <c r="F8" i="13"/>
  <c r="E8" i="13"/>
  <c r="D8" i="13"/>
  <c r="B3" i="13"/>
  <c r="A2" i="13"/>
  <c r="F53" i="12"/>
  <c r="E53" i="12"/>
  <c r="C52" i="12"/>
  <c r="C51" i="12"/>
  <c r="C50" i="12"/>
  <c r="C49" i="12"/>
  <c r="C48" i="12"/>
  <c r="C46" i="12"/>
  <c r="G45" i="12"/>
  <c r="G44" i="12"/>
  <c r="D44" i="12"/>
  <c r="D42" i="12"/>
  <c r="D46" i="12" s="1"/>
  <c r="D54" i="12" s="1"/>
  <c r="G55" i="12" s="1"/>
  <c r="G41" i="12"/>
  <c r="G40" i="12"/>
  <c r="G39" i="12"/>
  <c r="G38" i="12"/>
  <c r="G37" i="12"/>
  <c r="G35" i="12" s="1"/>
  <c r="G42" i="12" s="1"/>
  <c r="G36" i="12"/>
  <c r="F35" i="12"/>
  <c r="F42" i="12" s="1"/>
  <c r="F46" i="12" s="1"/>
  <c r="F54" i="12" s="1"/>
  <c r="E35" i="12"/>
  <c r="E42" i="12" s="1"/>
  <c r="E46" i="12" s="1"/>
  <c r="D35" i="12"/>
  <c r="G34" i="12"/>
  <c r="G33" i="12"/>
  <c r="F32" i="12"/>
  <c r="G32" i="12" s="1"/>
  <c r="E32" i="12"/>
  <c r="D32" i="12"/>
  <c r="G31" i="12"/>
  <c r="G30" i="12"/>
  <c r="G29" i="12"/>
  <c r="G28" i="12"/>
  <c r="G27" i="12"/>
  <c r="G26" i="12"/>
  <c r="F26" i="12"/>
  <c r="E26" i="12"/>
  <c r="D26" i="12"/>
  <c r="G25" i="12"/>
  <c r="G24" i="12"/>
  <c r="G23" i="12"/>
  <c r="G22" i="12"/>
  <c r="F22" i="12"/>
  <c r="E22" i="12"/>
  <c r="D22" i="12"/>
  <c r="G21" i="12"/>
  <c r="G20" i="12"/>
  <c r="G19" i="12"/>
  <c r="G18" i="12"/>
  <c r="G17" i="12"/>
  <c r="G16" i="12"/>
  <c r="G15" i="12"/>
  <c r="G14" i="12"/>
  <c r="G11" i="12" s="1"/>
  <c r="G13" i="12"/>
  <c r="G12" i="12"/>
  <c r="F11" i="12"/>
  <c r="E11" i="12"/>
  <c r="D11" i="12"/>
  <c r="G10" i="12"/>
  <c r="G9" i="12"/>
  <c r="G8" i="12"/>
  <c r="G46" i="12" s="1"/>
  <c r="F8" i="12"/>
  <c r="E8" i="12"/>
  <c r="D8" i="12"/>
  <c r="B3" i="12"/>
  <c r="A2" i="12"/>
  <c r="F53" i="11"/>
  <c r="E53" i="11"/>
  <c r="C52" i="11"/>
  <c r="C51" i="11"/>
  <c r="C50" i="11"/>
  <c r="C49" i="11"/>
  <c r="C48" i="11"/>
  <c r="C46" i="11"/>
  <c r="G45" i="11"/>
  <c r="G44" i="11"/>
  <c r="D44" i="11"/>
  <c r="G41" i="11"/>
  <c r="G40" i="11"/>
  <c r="G39" i="11"/>
  <c r="G38" i="11"/>
  <c r="G37" i="11"/>
  <c r="G35" i="11" s="1"/>
  <c r="G42" i="11" s="1"/>
  <c r="G36" i="11"/>
  <c r="F35" i="11"/>
  <c r="F42" i="11" s="1"/>
  <c r="F46" i="11" s="1"/>
  <c r="E35" i="11"/>
  <c r="D35" i="11"/>
  <c r="G34" i="11"/>
  <c r="G33" i="11"/>
  <c r="G32" i="11"/>
  <c r="F32" i="11"/>
  <c r="E32" i="11"/>
  <c r="E42" i="11" s="1"/>
  <c r="E46" i="11" s="1"/>
  <c r="D32" i="11"/>
  <c r="G31" i="11"/>
  <c r="G30" i="11"/>
  <c r="G29" i="11"/>
  <c r="G28" i="11"/>
  <c r="G27" i="11"/>
  <c r="G26" i="11"/>
  <c r="F26" i="11"/>
  <c r="E26" i="11"/>
  <c r="D26" i="11"/>
  <c r="D42" i="11" s="1"/>
  <c r="D46" i="11" s="1"/>
  <c r="D54" i="11" s="1"/>
  <c r="G25" i="11"/>
  <c r="G24" i="11"/>
  <c r="G23" i="11"/>
  <c r="G22" i="11"/>
  <c r="F22" i="11"/>
  <c r="E22" i="11"/>
  <c r="D22" i="11"/>
  <c r="G21" i="11"/>
  <c r="G20" i="11"/>
  <c r="G19" i="11"/>
  <c r="G18" i="11"/>
  <c r="G17" i="11"/>
  <c r="G16" i="11"/>
  <c r="G15" i="11"/>
  <c r="G14" i="11"/>
  <c r="G13" i="11"/>
  <c r="G12" i="11"/>
  <c r="G11" i="11"/>
  <c r="F11" i="11"/>
  <c r="E11" i="11"/>
  <c r="D11" i="11"/>
  <c r="G10" i="11"/>
  <c r="G9" i="11"/>
  <c r="G8" i="11"/>
  <c r="G46" i="11" s="1"/>
  <c r="F8" i="11"/>
  <c r="E8" i="11"/>
  <c r="D8" i="11"/>
  <c r="B3" i="11"/>
  <c r="A2" i="11"/>
  <c r="F53" i="10"/>
  <c r="E53" i="10"/>
  <c r="C52" i="10"/>
  <c r="C51" i="10"/>
  <c r="C50" i="10"/>
  <c r="C49" i="10"/>
  <c r="C48" i="10"/>
  <c r="C46" i="10"/>
  <c r="G45" i="10"/>
  <c r="G44" i="10"/>
  <c r="D44" i="10"/>
  <c r="G41" i="10"/>
  <c r="G40" i="10"/>
  <c r="G39" i="10"/>
  <c r="G38" i="10"/>
  <c r="G37" i="10"/>
  <c r="G35" i="10" s="1"/>
  <c r="G36" i="10"/>
  <c r="F35" i="10"/>
  <c r="F42" i="10" s="1"/>
  <c r="F46" i="10" s="1"/>
  <c r="E35" i="10"/>
  <c r="E42" i="10" s="1"/>
  <c r="E46" i="10" s="1"/>
  <c r="D35" i="10"/>
  <c r="D42" i="10" s="1"/>
  <c r="D46" i="10" s="1"/>
  <c r="D54" i="10" s="1"/>
  <c r="G55" i="10" s="1"/>
  <c r="G34" i="10"/>
  <c r="G33" i="10"/>
  <c r="F32" i="10"/>
  <c r="E32" i="10"/>
  <c r="G32" i="10" s="1"/>
  <c r="D32" i="10"/>
  <c r="G31" i="10"/>
  <c r="G30" i="10"/>
  <c r="G29" i="10"/>
  <c r="G28" i="10"/>
  <c r="G26" i="10" s="1"/>
  <c r="G27" i="10"/>
  <c r="F26" i="10"/>
  <c r="E26" i="10"/>
  <c r="D26" i="10"/>
  <c r="G25" i="10"/>
  <c r="G24" i="10"/>
  <c r="G23" i="10"/>
  <c r="G22" i="10" s="1"/>
  <c r="F22" i="10"/>
  <c r="E22" i="10"/>
  <c r="D22" i="10"/>
  <c r="G21" i="10"/>
  <c r="G20" i="10"/>
  <c r="G19" i="10"/>
  <c r="G11" i="10" s="1"/>
  <c r="G18" i="10"/>
  <c r="G17" i="10"/>
  <c r="G16" i="10"/>
  <c r="G15" i="10"/>
  <c r="G14" i="10"/>
  <c r="G13" i="10"/>
  <c r="G12" i="10"/>
  <c r="F11" i="10"/>
  <c r="E11" i="10"/>
  <c r="D11" i="10"/>
  <c r="G10" i="10"/>
  <c r="G9" i="10"/>
  <c r="G8" i="10" s="1"/>
  <c r="F8" i="10"/>
  <c r="E8" i="10"/>
  <c r="D8" i="10"/>
  <c r="B3" i="10"/>
  <c r="A2" i="10"/>
  <c r="F53" i="9"/>
  <c r="E53" i="9"/>
  <c r="C52" i="9"/>
  <c r="C51" i="9"/>
  <c r="C50" i="9"/>
  <c r="C49" i="9"/>
  <c r="C48" i="9"/>
  <c r="C46" i="9"/>
  <c r="G45" i="9"/>
  <c r="G44" i="9"/>
  <c r="D44" i="9"/>
  <c r="G41" i="9"/>
  <c r="G40" i="9"/>
  <c r="G39" i="9"/>
  <c r="G38" i="9"/>
  <c r="G37" i="9"/>
  <c r="G35" i="9" s="1"/>
  <c r="G42" i="9" s="1"/>
  <c r="G36" i="9"/>
  <c r="F35" i="9"/>
  <c r="F42" i="9" s="1"/>
  <c r="F46" i="9" s="1"/>
  <c r="E35" i="9"/>
  <c r="E42" i="9" s="1"/>
  <c r="E46" i="9" s="1"/>
  <c r="E54" i="9" s="1"/>
  <c r="D35" i="9"/>
  <c r="G34" i="9"/>
  <c r="G33" i="9"/>
  <c r="G32" i="9"/>
  <c r="F32" i="9"/>
  <c r="E32" i="9"/>
  <c r="D32" i="9"/>
  <c r="G31" i="9"/>
  <c r="G30" i="9"/>
  <c r="G29" i="9"/>
  <c r="G28" i="9"/>
  <c r="G27" i="9"/>
  <c r="G26" i="9"/>
  <c r="F26" i="9"/>
  <c r="E26" i="9"/>
  <c r="D26" i="9"/>
  <c r="G25" i="9"/>
  <c r="G24" i="9"/>
  <c r="G23" i="9"/>
  <c r="G22" i="9"/>
  <c r="F22" i="9"/>
  <c r="E22" i="9"/>
  <c r="D22" i="9"/>
  <c r="D42" i="9" s="1"/>
  <c r="D46" i="9" s="1"/>
  <c r="D54" i="9" s="1"/>
  <c r="G55" i="9" s="1"/>
  <c r="G21" i="9"/>
  <c r="G20" i="9"/>
  <c r="G19" i="9"/>
  <c r="G18" i="9"/>
  <c r="G17" i="9"/>
  <c r="G16" i="9"/>
  <c r="G15" i="9"/>
  <c r="G14" i="9"/>
  <c r="G13" i="9"/>
  <c r="G12" i="9"/>
  <c r="G11" i="9" s="1"/>
  <c r="F11" i="9"/>
  <c r="E11" i="9"/>
  <c r="D11" i="9"/>
  <c r="G10" i="9"/>
  <c r="G9" i="9"/>
  <c r="G8" i="9"/>
  <c r="G46" i="9" s="1"/>
  <c r="F8" i="9"/>
  <c r="E8" i="9"/>
  <c r="D8" i="9"/>
  <c r="B3" i="9"/>
  <c r="A2" i="9"/>
  <c r="F53" i="8"/>
  <c r="E53" i="8"/>
  <c r="C52" i="8"/>
  <c r="C51" i="8"/>
  <c r="C50" i="8"/>
  <c r="C49" i="8"/>
  <c r="C48" i="8"/>
  <c r="G45" i="8"/>
  <c r="G44" i="8"/>
  <c r="D44" i="8"/>
  <c r="G41" i="8"/>
  <c r="G40" i="8"/>
  <c r="G39" i="8"/>
  <c r="G38" i="8"/>
  <c r="G37" i="8"/>
  <c r="G36" i="8"/>
  <c r="G35" i="8" s="1"/>
  <c r="F35" i="8"/>
  <c r="F42" i="8" s="1"/>
  <c r="F46" i="8" s="1"/>
  <c r="E35" i="8"/>
  <c r="E42" i="8" s="1"/>
  <c r="E46" i="8" s="1"/>
  <c r="D35" i="8"/>
  <c r="G34" i="8"/>
  <c r="G33" i="8"/>
  <c r="F32" i="8"/>
  <c r="G32" i="8" s="1"/>
  <c r="E32" i="8"/>
  <c r="D32" i="8"/>
  <c r="G31" i="8"/>
  <c r="G30" i="8"/>
  <c r="G29" i="8"/>
  <c r="G28" i="8"/>
  <c r="G27" i="8"/>
  <c r="G26" i="8"/>
  <c r="F26" i="8"/>
  <c r="E26" i="8"/>
  <c r="D26" i="8"/>
  <c r="G25" i="8"/>
  <c r="G24" i="8"/>
  <c r="G23" i="8"/>
  <c r="G22" i="8"/>
  <c r="F22" i="8"/>
  <c r="E22" i="8"/>
  <c r="D22" i="8"/>
  <c r="G21" i="8"/>
  <c r="G20" i="8"/>
  <c r="G11" i="8" s="1"/>
  <c r="G19" i="8"/>
  <c r="G18" i="8"/>
  <c r="G17" i="8"/>
  <c r="G16" i="8"/>
  <c r="G15" i="8"/>
  <c r="G14" i="8"/>
  <c r="G13" i="8"/>
  <c r="G12" i="8"/>
  <c r="F11" i="8"/>
  <c r="E11" i="8"/>
  <c r="D11" i="8"/>
  <c r="G10" i="8"/>
  <c r="G9" i="8"/>
  <c r="G8" i="8" s="1"/>
  <c r="G46" i="8" s="1"/>
  <c r="F8" i="8"/>
  <c r="E8" i="8"/>
  <c r="D8" i="8"/>
  <c r="B3" i="8"/>
  <c r="A2" i="8"/>
  <c r="E55" i="7"/>
  <c r="E54" i="7"/>
  <c r="G27" i="7"/>
  <c r="G31" i="7"/>
  <c r="G34" i="7"/>
  <c r="G41" i="7"/>
  <c r="G35" i="7" s="1"/>
  <c r="D35" i="7"/>
  <c r="E35" i="7"/>
  <c r="F35" i="7"/>
  <c r="G40" i="7"/>
  <c r="G22" i="7"/>
  <c r="G11" i="7"/>
  <c r="F22" i="7"/>
  <c r="E22" i="7"/>
  <c r="D22" i="7"/>
  <c r="F30" i="6"/>
  <c r="F53" i="7"/>
  <c r="E53" i="7"/>
  <c r="C52" i="7"/>
  <c r="C51" i="7"/>
  <c r="C50" i="7"/>
  <c r="C46" i="7"/>
  <c r="G45" i="7"/>
  <c r="D44" i="7"/>
  <c r="G44" i="7" s="1"/>
  <c r="G39" i="7"/>
  <c r="G38" i="7"/>
  <c r="G37" i="7"/>
  <c r="G36" i="7"/>
  <c r="G33" i="7"/>
  <c r="F32" i="7"/>
  <c r="E32" i="7"/>
  <c r="D32" i="7"/>
  <c r="G30" i="7"/>
  <c r="G29" i="7"/>
  <c r="G28" i="7"/>
  <c r="G26" i="7"/>
  <c r="F26" i="7"/>
  <c r="E26" i="7"/>
  <c r="D26" i="7"/>
  <c r="G25" i="7"/>
  <c r="G24" i="7"/>
  <c r="G23" i="7"/>
  <c r="G21" i="7"/>
  <c r="G20" i="7"/>
  <c r="G19" i="7"/>
  <c r="G18" i="7"/>
  <c r="G17" i="7"/>
  <c r="G16" i="7"/>
  <c r="G15" i="7"/>
  <c r="G14" i="7"/>
  <c r="G13" i="7"/>
  <c r="G12" i="7"/>
  <c r="F11" i="7"/>
  <c r="E11" i="7"/>
  <c r="D11" i="7"/>
  <c r="G10" i="7"/>
  <c r="G9" i="7"/>
  <c r="F8" i="7"/>
  <c r="E8" i="7"/>
  <c r="D8" i="7"/>
  <c r="B3" i="7"/>
  <c r="A2" i="7"/>
  <c r="C33" i="6"/>
  <c r="C32" i="6"/>
  <c r="C31" i="6"/>
  <c r="C30" i="6"/>
  <c r="C29" i="6"/>
  <c r="A24" i="6"/>
  <c r="A23" i="6"/>
  <c r="A22" i="6"/>
  <c r="A21" i="6"/>
  <c r="A20" i="6"/>
  <c r="A19" i="6"/>
  <c r="A18" i="6"/>
  <c r="A17" i="6"/>
  <c r="A16" i="6"/>
  <c r="A15" i="6"/>
  <c r="A14" i="6"/>
  <c r="A13" i="6"/>
  <c r="A12" i="6"/>
  <c r="A11" i="6"/>
  <c r="A10" i="6"/>
  <c r="A9" i="6"/>
  <c r="A8" i="6"/>
  <c r="A7" i="6"/>
  <c r="B3" i="6"/>
  <c r="A2" i="6"/>
  <c r="F53" i="5"/>
  <c r="E53" i="5"/>
  <c r="D46" i="5"/>
  <c r="D54" i="5" s="1"/>
  <c r="F44" i="5"/>
  <c r="E44" i="5"/>
  <c r="D44" i="5"/>
  <c r="G41" i="5"/>
  <c r="G40" i="5"/>
  <c r="G39" i="5"/>
  <c r="G38" i="5"/>
  <c r="G37" i="5"/>
  <c r="G36" i="5"/>
  <c r="F35" i="5"/>
  <c r="E35" i="5"/>
  <c r="D35" i="5"/>
  <c r="G34" i="5"/>
  <c r="G33" i="5"/>
  <c r="F32" i="5"/>
  <c r="E32" i="5"/>
  <c r="D32" i="5"/>
  <c r="G31" i="5"/>
  <c r="G30" i="5"/>
  <c r="G29" i="5"/>
  <c r="G28" i="5"/>
  <c r="G27" i="5"/>
  <c r="F26" i="5"/>
  <c r="E26" i="5"/>
  <c r="D26" i="5"/>
  <c r="G25" i="5"/>
  <c r="G24" i="5"/>
  <c r="G23" i="5"/>
  <c r="E22" i="5"/>
  <c r="D22" i="5"/>
  <c r="G21" i="5"/>
  <c r="G11" i="5" s="1"/>
  <c r="G20" i="5"/>
  <c r="G19" i="5"/>
  <c r="G18" i="5"/>
  <c r="G17" i="5"/>
  <c r="G16" i="5"/>
  <c r="G15" i="5"/>
  <c r="G14" i="5"/>
  <c r="G13" i="5"/>
  <c r="G12" i="5"/>
  <c r="F11" i="5"/>
  <c r="E11" i="5"/>
  <c r="D11" i="5"/>
  <c r="G10" i="5"/>
  <c r="G9" i="5"/>
  <c r="G8" i="5"/>
  <c r="F8" i="5"/>
  <c r="E8" i="5"/>
  <c r="D8" i="5"/>
  <c r="H3" i="5"/>
  <c r="B3" i="5"/>
  <c r="B10" i="4"/>
  <c r="G9" i="4"/>
  <c r="E9" i="4"/>
  <c r="B9" i="4"/>
  <c r="F8" i="4"/>
  <c r="B8" i="4"/>
  <c r="B7" i="4"/>
  <c r="B6" i="4"/>
  <c r="F10" i="3"/>
  <c r="R9" i="3"/>
  <c r="N9" i="3"/>
  <c r="E9" i="3"/>
  <c r="N8" i="3"/>
  <c r="B8" i="3"/>
  <c r="E7" i="3"/>
  <c r="G6" i="3"/>
  <c r="G42" i="8" l="1"/>
  <c r="G8" i="7"/>
  <c r="G55" i="11"/>
  <c r="E54" i="11"/>
  <c r="G44" i="5"/>
  <c r="G46" i="5" s="1"/>
  <c r="E55" i="24"/>
  <c r="G46" i="24"/>
  <c r="F55" i="24"/>
  <c r="E55" i="23"/>
  <c r="F55" i="23"/>
  <c r="F54" i="23"/>
  <c r="E54" i="23"/>
  <c r="G42" i="22"/>
  <c r="G46" i="22"/>
  <c r="E55" i="22"/>
  <c r="F55" i="22"/>
  <c r="F54" i="22"/>
  <c r="E55" i="21"/>
  <c r="F55" i="21"/>
  <c r="E54" i="21"/>
  <c r="F54" i="21"/>
  <c r="G42" i="20"/>
  <c r="E55" i="20"/>
  <c r="F55" i="20"/>
  <c r="G42" i="19"/>
  <c r="G46" i="19"/>
  <c r="E55" i="19"/>
  <c r="F55" i="19"/>
  <c r="E54" i="19"/>
  <c r="G42" i="18"/>
  <c r="G46" i="18"/>
  <c r="E55" i="18"/>
  <c r="F55" i="18"/>
  <c r="E54" i="18"/>
  <c r="F55" i="17"/>
  <c r="F54" i="17"/>
  <c r="E42" i="17"/>
  <c r="E46" i="17" s="1"/>
  <c r="E55" i="17" s="1"/>
  <c r="G46" i="16"/>
  <c r="E55" i="16"/>
  <c r="F55" i="16"/>
  <c r="E54" i="16"/>
  <c r="F54" i="16"/>
  <c r="F55" i="15"/>
  <c r="F54" i="15"/>
  <c r="G46" i="14"/>
  <c r="G42" i="14"/>
  <c r="E55" i="14"/>
  <c r="F55" i="14"/>
  <c r="E54" i="14"/>
  <c r="E55" i="13"/>
  <c r="F55" i="13"/>
  <c r="E54" i="13"/>
  <c r="E55" i="12"/>
  <c r="F55" i="12"/>
  <c r="E54" i="12"/>
  <c r="F20" i="4"/>
  <c r="E55" i="11"/>
  <c r="F55" i="11"/>
  <c r="F54" i="11"/>
  <c r="G42" i="10"/>
  <c r="G46" i="10"/>
  <c r="E55" i="10"/>
  <c r="F55" i="10"/>
  <c r="F54" i="10"/>
  <c r="E54" i="10"/>
  <c r="B18" i="4"/>
  <c r="D19" i="4"/>
  <c r="E55" i="9"/>
  <c r="F54" i="9"/>
  <c r="F19" i="4"/>
  <c r="F55" i="9"/>
  <c r="D22" i="4"/>
  <c r="B21" i="4"/>
  <c r="B20" i="4"/>
  <c r="B23" i="4"/>
  <c r="D20" i="4"/>
  <c r="E34" i="6"/>
  <c r="F34" i="6"/>
  <c r="E55" i="8"/>
  <c r="F55" i="8"/>
  <c r="D42" i="8"/>
  <c r="D46" i="8" s="1"/>
  <c r="E54" i="8"/>
  <c r="F54" i="8"/>
  <c r="F18" i="4"/>
  <c r="F25" i="4" s="1"/>
  <c r="F22" i="4"/>
  <c r="B24" i="4"/>
  <c r="E42" i="7"/>
  <c r="B19" i="4"/>
  <c r="D42" i="7"/>
  <c r="D46" i="7" s="1"/>
  <c r="D7" i="6" s="1"/>
  <c r="D23" i="4"/>
  <c r="F21" i="4"/>
  <c r="G42" i="7"/>
  <c r="D18" i="4"/>
  <c r="B22" i="4"/>
  <c r="F23" i="4"/>
  <c r="F42" i="7"/>
  <c r="F7" i="6" s="1"/>
  <c r="G32" i="7"/>
  <c r="G55" i="5"/>
  <c r="G18" i="6"/>
  <c r="C48" i="7"/>
  <c r="C49" i="7"/>
  <c r="E46" i="5"/>
  <c r="F46" i="5"/>
  <c r="D21" i="4"/>
  <c r="D54" i="8" l="1"/>
  <c r="G55" i="8" s="1"/>
  <c r="D54" i="7"/>
  <c r="G55" i="7" s="1"/>
  <c r="D25" i="6"/>
  <c r="G21" i="6"/>
  <c r="G19" i="6"/>
  <c r="G17" i="6"/>
  <c r="E54" i="17"/>
  <c r="G10" i="6"/>
  <c r="B25" i="4"/>
  <c r="E25" i="6"/>
  <c r="E36" i="6" s="1"/>
  <c r="E46" i="7"/>
  <c r="F46" i="7"/>
  <c r="G46" i="7"/>
  <c r="G9" i="6"/>
  <c r="G12" i="6"/>
  <c r="G11" i="6"/>
  <c r="G16" i="6"/>
  <c r="G20" i="6"/>
  <c r="G15" i="6"/>
  <c r="G8" i="6"/>
  <c r="G23" i="6"/>
  <c r="G22" i="6"/>
  <c r="G13" i="6"/>
  <c r="G24" i="6"/>
  <c r="G14" i="6"/>
  <c r="F55" i="7" l="1"/>
  <c r="F54" i="7"/>
  <c r="G7" i="6"/>
  <c r="G25" i="6" s="1"/>
  <c r="F25" i="6"/>
  <c r="F36" i="6" s="1"/>
  <c r="D35" i="6"/>
  <c r="D42" i="5"/>
  <c r="E35" i="6"/>
  <c r="E42" i="5"/>
  <c r="F42" i="5" l="1"/>
  <c r="G42" i="5" s="1"/>
  <c r="F35" i="6"/>
  <c r="G36" i="6"/>
  <c r="R22" i="3"/>
  <c r="R38" i="3" s="1"/>
</calcChain>
</file>

<file path=xl/sharedStrings.xml><?xml version="1.0" encoding="utf-8"?>
<sst xmlns="http://schemas.openxmlformats.org/spreadsheetml/2006/main" count="1218" uniqueCount="204">
  <si>
    <t>Fiscal Year 2025 ENOUGH Grant Program
 Budget and Budget Narrative Instructions</t>
  </si>
  <si>
    <r>
      <rPr>
        <sz val="12"/>
        <color theme="1"/>
        <rFont val="Calibri"/>
        <family val="2"/>
      </rPr>
      <t xml:space="preserve">Use this template for the ENOUGH budget request to include Community Quarterback (Lead Applicant) budget and subcontract/sub-grant budgets for collaborative partner organizations. </t>
    </r>
    <r>
      <rPr>
        <b/>
        <sz val="12"/>
        <color theme="1"/>
        <rFont val="Calibri"/>
        <family val="2"/>
      </rPr>
      <t>Do not delete, rename, reorder, or shade the tabs. Do not reformat or alter any worksheets.</t>
    </r>
  </si>
  <si>
    <r>
      <rPr>
        <sz val="12"/>
        <color theme="1"/>
        <rFont val="Calibri"/>
        <family val="2"/>
      </rPr>
      <t xml:space="preserve">Many of the cells in this worksheet have been locked to prevent the inadvertent deletion of formulas and formatting changes. </t>
    </r>
    <r>
      <rPr>
        <b/>
        <sz val="12"/>
        <color theme="1"/>
        <rFont val="Calibri"/>
        <family val="2"/>
      </rPr>
      <t xml:space="preserve">Do not delete, reorder, rename, or shade any tabs in the workbook. </t>
    </r>
    <r>
      <rPr>
        <sz val="12"/>
        <color theme="1"/>
        <rFont val="Calibri"/>
        <family val="2"/>
      </rPr>
      <t xml:space="preserve">If you have problems accessing or working with this template, please contact the Office for assistance at ENOUGH@maryland.gov. </t>
    </r>
    <r>
      <rPr>
        <b/>
        <sz val="12"/>
        <color theme="1"/>
        <rFont val="Calibri"/>
        <family val="2"/>
      </rPr>
      <t>PLEASE USE ONLY WHOLE NUMBERS.</t>
    </r>
  </si>
  <si>
    <r>
      <rPr>
        <sz val="12"/>
        <color theme="1"/>
        <rFont val="Calibri"/>
        <family val="2"/>
      </rPr>
      <t>Open the "</t>
    </r>
    <r>
      <rPr>
        <b/>
        <sz val="12"/>
        <color theme="1"/>
        <rFont val="Calibri"/>
        <family val="2"/>
      </rPr>
      <t>ENOUGH Cover Page Signatures</t>
    </r>
    <r>
      <rPr>
        <sz val="12"/>
        <color theme="1"/>
        <rFont val="Calibri"/>
        <family val="2"/>
      </rPr>
      <t>" tab and enter the Community Quarterback (Lead Applicant) information in rows 6-10.  Use the full, legal name of the applicant. Complete all fields.</t>
    </r>
  </si>
  <si>
    <r>
      <rPr>
        <sz val="12"/>
        <color theme="1"/>
        <rFont val="Calibri"/>
        <family val="2"/>
      </rPr>
      <t>The “</t>
    </r>
    <r>
      <rPr>
        <b/>
        <sz val="12"/>
        <color theme="1"/>
        <rFont val="Calibri"/>
        <family val="2"/>
      </rPr>
      <t>ENOUGH Budget Total Page</t>
    </r>
    <r>
      <rPr>
        <sz val="12"/>
        <color theme="1"/>
        <rFont val="Calibri"/>
        <family val="2"/>
      </rPr>
      <t xml:space="preserve">” tab rolls up calculations from the detailed budgets.  </t>
    </r>
    <r>
      <rPr>
        <b/>
        <sz val="12"/>
        <color theme="1"/>
        <rFont val="Calibri"/>
        <family val="2"/>
      </rPr>
      <t xml:space="preserve">No entries are necessary on this sheet. </t>
    </r>
    <r>
      <rPr>
        <sz val="12"/>
        <color theme="1"/>
        <rFont val="Calibri"/>
        <family val="2"/>
      </rPr>
      <t>Make sure the total in cell R22 is the total funding request inclusive of the Community Quarterback and partners.</t>
    </r>
  </si>
  <si>
    <r>
      <rPr>
        <sz val="12"/>
        <color theme="1"/>
        <rFont val="Calibri"/>
        <family val="2"/>
      </rPr>
      <t>Open tab "</t>
    </r>
    <r>
      <rPr>
        <b/>
        <sz val="12"/>
        <color theme="1"/>
        <rFont val="Calibri"/>
        <family val="2"/>
      </rPr>
      <t>Community Quarterback</t>
    </r>
    <r>
      <rPr>
        <sz val="12"/>
        <color theme="1"/>
        <rFont val="Calibri"/>
        <family val="2"/>
      </rPr>
      <t xml:space="preserve">."  The Community Quarterback (Lead Applicant) name in cell B3 will be automatically completed using the information entered on the “ENOUGH Cover Page Signatures” tab. If there is no organization name in cell B3 or a "0" for both pages, go back to the "ENOUGH Cover Page Signatures" tab and enter any missing information. </t>
    </r>
  </si>
  <si>
    <r>
      <rPr>
        <sz val="12"/>
        <color theme="1"/>
        <rFont val="Calibri"/>
        <family val="2"/>
      </rPr>
      <t>Open tab “</t>
    </r>
    <r>
      <rPr>
        <b/>
        <sz val="12"/>
        <color theme="1"/>
        <rFont val="Calibri"/>
        <family val="2"/>
      </rPr>
      <t>Partner Summary</t>
    </r>
    <r>
      <rPr>
        <sz val="12"/>
        <color theme="1"/>
        <rFont val="Calibri"/>
        <family val="2"/>
      </rPr>
      <t xml:space="preserve">.” The name of the Community Quarterback should be entered automatically from the "ENOUGH Cover Page Signatures" tab.  If there is no Agency name or you see a "0" in cell B3, return to the "ENOUGH Cover Page Signatures" tab and enter the name of the Community Quarterback. This page is a summary of the individual partners and their corresponding budgets that you will complete on the remaining tabs. </t>
    </r>
    <r>
      <rPr>
        <b/>
        <sz val="12"/>
        <color theme="1"/>
        <rFont val="Calibri"/>
        <family val="2"/>
      </rPr>
      <t>The page is protected and no entries are necessary.</t>
    </r>
  </si>
  <si>
    <r>
      <rPr>
        <sz val="12"/>
        <color theme="1"/>
        <rFont val="Calibri"/>
        <family val="2"/>
      </rPr>
      <t xml:space="preserve">Check to make sure that the totals are calculated in Column G and that totals show in cells D35, E34, and F34, as applicable. If there are no totals where funds are entered in a program/strategy budget page or there is an error message, you may have made an error.  Go back to that page to review the entries.  Please remember to clear the content of cells in case of errors (or type over the error by entering the correct number) - </t>
    </r>
    <r>
      <rPr>
        <b/>
        <sz val="12"/>
        <color theme="1"/>
        <rFont val="Calibri"/>
        <family val="2"/>
      </rPr>
      <t>do not delete</t>
    </r>
    <r>
      <rPr>
        <sz val="12"/>
        <color theme="1"/>
        <rFont val="Calibri"/>
        <family val="2"/>
      </rPr>
      <t>.</t>
    </r>
  </si>
  <si>
    <r>
      <rPr>
        <sz val="12"/>
        <color theme="1"/>
        <rFont val="Calibri"/>
        <family val="2"/>
      </rPr>
      <t xml:space="preserve">The worksheets for tabs "Partners #1 through Partners #18" are duplicates. Complete one budget sheet for each partner proposed for FY25.  If the partners are unknown at this time, complete one page for each program/strategy that will be carried out by a partner organization.  Unused worksheets should be left blank - do not delete any unused tabs as this may delete the formulas. </t>
    </r>
    <r>
      <rPr>
        <b/>
        <sz val="12"/>
        <color theme="1"/>
        <rFont val="Calibri"/>
        <family val="2"/>
      </rPr>
      <t xml:space="preserve">Do not rename, reorder, or shade the tabs. </t>
    </r>
  </si>
  <si>
    <r>
      <rPr>
        <sz val="12"/>
        <color theme="1"/>
        <rFont val="Calibri"/>
        <family val="2"/>
      </rPr>
      <t>Open tab</t>
    </r>
    <r>
      <rPr>
        <b/>
        <sz val="12"/>
        <color theme="1"/>
        <rFont val="Calibri"/>
        <family val="2"/>
      </rPr>
      <t xml:space="preserve"> </t>
    </r>
    <r>
      <rPr>
        <sz val="12"/>
        <color theme="1"/>
        <rFont val="Calibri"/>
        <family val="2"/>
      </rPr>
      <t>“</t>
    </r>
    <r>
      <rPr>
        <b/>
        <sz val="12"/>
        <color theme="1"/>
        <rFont val="Calibri"/>
        <family val="2"/>
      </rPr>
      <t>Partner #1</t>
    </r>
    <r>
      <rPr>
        <sz val="12"/>
        <color theme="1"/>
        <rFont val="Calibri"/>
        <family val="2"/>
      </rPr>
      <t>.” The name of the Community Quarterback should be entered automatically from the "ENOUGH Cover Page Signatures" tab.  If there is no Agency name in cell B3 or you see a "0" in cell B3, return to the "ENOUGH Cover Page Signatures" tab and enter the name of the Community Quarterback (Lead Applicant).</t>
    </r>
  </si>
  <si>
    <t xml:space="preserve">In cell C7, enter the enter the name of the proposed Partner on the highlighted line. Partners identified in the budget should also be named in the Project Narrative and other components of the application. For a Partner with more than one vendor, if the vendor is known, please note the vendor name in parenthesis after Partner name - e.g. Mentoring Program (Alpha), Mentoring Program (Beta), etc.  </t>
  </si>
  <si>
    <t>Enter the Partner budget in column D rows 8-45.  Enter numbers ONLY in cells that are not shaded.  Expenses in a category will total in the shaded cells. Indirect costs may be requested by partners that expect to incur expenses not allocable as direct costs. If there is no single subcontract or sub-grant over $50,000, calculate the indirect cost by using the Total Direct Cost that is automatically calculated. For each subcontract and sub-grant over $50,000, modify the direct cost total by subtracting the amount of each subcontract or sub-grant over $50,000 to identify the Modified Total Direct Cost (MTDC) before calculating the indirect cost. Indirect Cost = MTDC x 0.15. See NOFO Appendix H for details.</t>
  </si>
  <si>
    <t>Repeat steps 15-22 above for all Partners or each program/strategy if partner is not yet determined. Complete a separate budget for each vendor, if the vendor is known.</t>
  </si>
  <si>
    <r>
      <rPr>
        <sz val="12"/>
        <color theme="1"/>
        <rFont val="Calibri"/>
        <family val="2"/>
      </rPr>
      <t xml:space="preserve">For the budget pages, there is a blank space provided at the far right of each line item </t>
    </r>
    <r>
      <rPr>
        <b/>
        <sz val="12"/>
        <color theme="1"/>
        <rFont val="Calibri"/>
        <family val="2"/>
      </rPr>
      <t>(column H)</t>
    </r>
    <r>
      <rPr>
        <sz val="12"/>
        <color theme="1"/>
        <rFont val="Calibri"/>
        <family val="2"/>
      </rPr>
      <t xml:space="preserve">. Use this space to provide the required </t>
    </r>
    <r>
      <rPr>
        <b/>
        <sz val="12"/>
        <color theme="1"/>
        <rFont val="Calibri"/>
        <family val="2"/>
      </rPr>
      <t>budget narrative</t>
    </r>
    <r>
      <rPr>
        <sz val="12"/>
        <color theme="1"/>
        <rFont val="Calibri"/>
        <family val="2"/>
      </rPr>
      <t xml:space="preserve"> both for ENOUGH and Non-ENOUGH funds. The budget narrative is not a written explanation or justification of why (for example) food is a necessary expense for an out-of-school time program.  Instead, in this space, show the calculations that support how the expense was derived. For example - if $1,000 is requested for training, the corresponding budget narrative could be: "4 hours of Trauma Informed Care training x $250 per hour = $1,000." Provide this information for each proposed line item expense for each budget. A budget narrative is not necessary for the category total lines.</t>
    </r>
  </si>
  <si>
    <t>When you have completed the entries, go back to each page and enter the page numbers as applicable.  You will see "Page _____ of _____" at the bottom left corner of each page.  Edit this so that the pages are sequentially numbered - for example, page 1 of 12, page 2 of 12, page 3 of 12, etc. The "ENOUGH Cover Page Signatures" tab is always page 1. Do not include the "ENOUGH Budget Total Page" in the sequence.</t>
  </si>
  <si>
    <r>
      <rPr>
        <sz val="12"/>
        <color theme="1"/>
        <rFont val="Calibri"/>
        <family val="2"/>
      </rPr>
      <t>If you have any questions about completing this budget worksheet, please send your question to ENOUGH@maryland.gov</t>
    </r>
    <r>
      <rPr>
        <b/>
        <sz val="12"/>
        <color theme="1"/>
        <rFont val="Calibri"/>
        <family val="2"/>
      </rPr>
      <t xml:space="preserve">. </t>
    </r>
    <r>
      <rPr>
        <sz val="12"/>
        <color theme="1"/>
        <rFont val="Calibri"/>
        <family val="2"/>
      </rPr>
      <t xml:space="preserve"> </t>
    </r>
  </si>
  <si>
    <t>Fiscal Year 2025 - ENOUGH Grant Program</t>
  </si>
  <si>
    <t>A.  GENERAL INFORMATION</t>
  </si>
  <si>
    <t>Community Quarterback:</t>
  </si>
  <si>
    <t xml:space="preserve">Street Address:  </t>
  </si>
  <si>
    <t xml:space="preserve">City:  </t>
  </si>
  <si>
    <r>
      <rPr>
        <sz val="12"/>
        <color theme="1"/>
        <rFont val="Calibri"/>
        <family val="2"/>
      </rPr>
      <t xml:space="preserve">    </t>
    </r>
    <r>
      <rPr>
        <b/>
        <sz val="12"/>
        <color theme="1"/>
        <rFont val="Calibri"/>
        <family val="2"/>
      </rPr>
      <t xml:space="preserve">     Zip: </t>
    </r>
    <r>
      <rPr>
        <sz val="12"/>
        <color theme="1"/>
        <rFont val="Calibri"/>
        <family val="2"/>
      </rPr>
      <t xml:space="preserve"> </t>
    </r>
  </si>
  <si>
    <t xml:space="preserve">Point of Contact:  </t>
  </si>
  <si>
    <t xml:space="preserve">  Phone:  </t>
  </si>
  <si>
    <t xml:space="preserve">Fax:  </t>
  </si>
  <si>
    <t>Federal Taxpayer ID:</t>
  </si>
  <si>
    <t>Fiscal Year or Period for which Funds are Requested:</t>
  </si>
  <si>
    <t>B.  TYPE OF REQUEST</t>
  </si>
  <si>
    <t xml:space="preserve">New </t>
  </si>
  <si>
    <t xml:space="preserve"> X</t>
  </si>
  <si>
    <t>Modification</t>
  </si>
  <si>
    <t>Supplemental</t>
  </si>
  <si>
    <t>Reduction</t>
  </si>
  <si>
    <t>C.  AFFIRMATION</t>
  </si>
  <si>
    <t>The Community Quarterback (Lead Applicant) affirms that the information conveyed in this Budget and Narrative are true and accurate to the best of its knowledge.</t>
  </si>
  <si>
    <t>Agency Authorized Official</t>
  </si>
  <si>
    <t>Date</t>
  </si>
  <si>
    <t>Agency Fiscal Officer</t>
  </si>
  <si>
    <t>State Official</t>
  </si>
  <si>
    <t>D.  TERMS and CONDITIONS (for GOC use only)</t>
  </si>
  <si>
    <t>X</t>
  </si>
  <si>
    <t xml:space="preserve">Attached Pages  </t>
  </si>
  <si>
    <t>ENOUGH Budget Template (July 2024)</t>
  </si>
  <si>
    <t>Page 1 of ___</t>
  </si>
  <si>
    <r>
      <rPr>
        <b/>
        <sz val="12"/>
        <color theme="1"/>
        <rFont val="Calibri"/>
        <family val="2"/>
      </rPr>
      <t>State:</t>
    </r>
    <r>
      <rPr>
        <sz val="12"/>
        <color theme="1"/>
        <rFont val="Calibri"/>
        <family val="2"/>
      </rPr>
      <t xml:space="preserve">   Maryland</t>
    </r>
  </si>
  <si>
    <r>
      <rPr>
        <sz val="12"/>
        <color theme="1"/>
        <rFont val="Calibri"/>
        <family val="2"/>
      </rPr>
      <t xml:space="preserve">    </t>
    </r>
    <r>
      <rPr>
        <b/>
        <sz val="12"/>
        <color theme="1"/>
        <rFont val="Calibri"/>
        <family val="2"/>
      </rPr>
      <t xml:space="preserve">     Zip: </t>
    </r>
    <r>
      <rPr>
        <sz val="12"/>
        <color theme="1"/>
        <rFont val="Calibri"/>
        <family val="2"/>
      </rPr>
      <t xml:space="preserve"> </t>
    </r>
  </si>
  <si>
    <t xml:space="preserve">Federal Taxpayer ID:  </t>
  </si>
  <si>
    <t>B.  TYPE OF AWARD</t>
  </si>
  <si>
    <t>STATE FUNDS:</t>
  </si>
  <si>
    <t>TOTAL ENOUGH GRANT PROGRAM REQUEST</t>
  </si>
  <si>
    <t>$</t>
  </si>
  <si>
    <t>D.  AFFIRMATION</t>
  </si>
  <si>
    <t>The Community Quarterback (Lead Applicant) affirms that the information and estimates conveyed in this document (with the exception of the SECTION C above) are true and accurate to the best of its knowledge.  The Governor's Office for Children affirms that the information and estimates conveyed above in SECTION C is true and accurate to the best of its knowledge.</t>
  </si>
  <si>
    <t>Fiscal Year 2025 ENOUGH Grant Program</t>
  </si>
  <si>
    <t xml:space="preserve">Budget Summary </t>
  </si>
  <si>
    <r>
      <rPr>
        <b/>
        <sz val="12"/>
        <color theme="1"/>
        <rFont val="Calibri"/>
        <family val="2"/>
      </rPr>
      <t>State:</t>
    </r>
    <r>
      <rPr>
        <sz val="12"/>
        <color theme="1"/>
        <rFont val="Calibri"/>
        <family val="2"/>
      </rPr>
      <t xml:space="preserve">   Maryland</t>
    </r>
  </si>
  <si>
    <t xml:space="preserve">         Zip:  </t>
  </si>
  <si>
    <t>B.  BUDGET SUMMARY</t>
  </si>
  <si>
    <t>Non - ENOUGH Funding</t>
  </si>
  <si>
    <t>ENOUGH Funding</t>
  </si>
  <si>
    <t>CASH CONTRIBUTION</t>
  </si>
  <si>
    <t xml:space="preserve">IN KIND </t>
  </si>
  <si>
    <t>Personnel</t>
  </si>
  <si>
    <t>Operating Expenses</t>
  </si>
  <si>
    <t>Travel</t>
  </si>
  <si>
    <t>Contractual Services</t>
  </si>
  <si>
    <t>Equipment</t>
  </si>
  <si>
    <t>Other</t>
  </si>
  <si>
    <t>Indirect Costs</t>
  </si>
  <si>
    <t xml:space="preserve">     Grand Total</t>
  </si>
  <si>
    <t>Page 2 of _____</t>
  </si>
  <si>
    <t xml:space="preserve">COMMUNITY QUARTERBACK - BUDGET AND REVENUE </t>
  </si>
  <si>
    <t xml:space="preserve"> Fiscal Year 2025</t>
  </si>
  <si>
    <t>DESCRIPTION</t>
  </si>
  <si>
    <t>Budget Narrative</t>
  </si>
  <si>
    <t>Non-ENOUGH Funding (Cash Contribution)</t>
  </si>
  <si>
    <t>Non-ENOUGH Funding (In-Kind)</t>
  </si>
  <si>
    <t>Total</t>
  </si>
  <si>
    <t>For each Column C line item where funding is proposed (both ENOUGH and non-ENOUGH), enter below the calculations that show how the expense was derived.  Use whole numbers only and round up or down only to the next whole number. No entries are required for shaded lines.</t>
  </si>
  <si>
    <t>Budget for Community Quarterback (CQ)</t>
  </si>
  <si>
    <t>Salaries</t>
  </si>
  <si>
    <t>Fringe Benefits Costs</t>
  </si>
  <si>
    <t>Office Supplies</t>
  </si>
  <si>
    <t>Postage/Shipping</t>
  </si>
  <si>
    <t>Advertising</t>
  </si>
  <si>
    <t>Printing/Duplication</t>
  </si>
  <si>
    <t>Software or Cloud-Based Services</t>
  </si>
  <si>
    <t>Expendable Materials</t>
  </si>
  <si>
    <t>Communications</t>
  </si>
  <si>
    <t>Information System</t>
  </si>
  <si>
    <t>(specify)</t>
  </si>
  <si>
    <t>Local Travel</t>
  </si>
  <si>
    <t>Conferences/Conventions</t>
  </si>
  <si>
    <t>Training</t>
  </si>
  <si>
    <t>Consultant (other than Legal &amp; Accounting/Auditing)</t>
  </si>
  <si>
    <t>Legal</t>
  </si>
  <si>
    <t xml:space="preserve">Accounting/Auditing </t>
  </si>
  <si>
    <t>Office Equipment/Furniture</t>
  </si>
  <si>
    <t>Facilities Rental</t>
  </si>
  <si>
    <t>Food</t>
  </si>
  <si>
    <t>Professional Dues/Publications/Subscriptions</t>
  </si>
  <si>
    <t>Equipment Under $5K</t>
  </si>
  <si>
    <t>Other (specify)</t>
  </si>
  <si>
    <t>Total Direct Costs (CQ + Partners)</t>
  </si>
  <si>
    <t>Up to 15% of Total Direct Costs*</t>
  </si>
  <si>
    <t>TOTAL Budget for Community Quarterback</t>
  </si>
  <si>
    <t>Revenue Sources for Non-ENOUGH Funds:</t>
  </si>
  <si>
    <t>County/City Direct Revenue (Cash)</t>
  </si>
  <si>
    <t>County/City In-Kind</t>
  </si>
  <si>
    <t>Fee for Service</t>
  </si>
  <si>
    <r>
      <rPr>
        <sz val="11"/>
        <color theme="1"/>
        <rFont val="Calibri"/>
        <family val="2"/>
      </rPr>
      <t xml:space="preserve">Other </t>
    </r>
    <r>
      <rPr>
        <sz val="11"/>
        <color rgb="FFFF0000"/>
        <rFont val="Calibri"/>
        <family val="2"/>
      </rPr>
      <t>(Enter Source Here)</t>
    </r>
  </si>
  <si>
    <r>
      <rPr>
        <sz val="11"/>
        <color theme="1"/>
        <rFont val="Calibri"/>
        <family val="2"/>
      </rPr>
      <t xml:space="preserve">Other </t>
    </r>
    <r>
      <rPr>
        <sz val="11"/>
        <color rgb="FFFF0000"/>
        <rFont val="Calibri"/>
        <family val="2"/>
      </rPr>
      <t>(Enter Source Here)</t>
    </r>
  </si>
  <si>
    <t xml:space="preserve">TOTAL Non-ENOUGH Revenue </t>
  </si>
  <si>
    <t>ENOUGH FUNDING REQUEST</t>
  </si>
  <si>
    <t xml:space="preserve">TOTAL Revenue-ENOUGH + Other Sources </t>
  </si>
  <si>
    <t>Page 3 of _____</t>
  </si>
  <si>
    <t>*If any single subcontract exceeds $50,000, modify the indirect cost base by subtracting the amount of the subcontract over $50,000. See budget instructions for details.</t>
  </si>
  <si>
    <t xml:space="preserve"> ENOUGH Grant Program Partner Summary</t>
  </si>
  <si>
    <t>PARTNER ORGANIZATION OR PROGRAM/STRATEGY</t>
  </si>
  <si>
    <t>ENOUGH Grant Program</t>
  </si>
  <si>
    <t xml:space="preserve">Total Partners/Programs Funding Request </t>
  </si>
  <si>
    <t>Revenue Sources for Non-ENOUGH Funds (Partners/Programs Only):</t>
  </si>
  <si>
    <t xml:space="preserve">    </t>
  </si>
  <si>
    <t>TOTAL Non-ENOUGH Revenue (Partners/Programs Only)</t>
  </si>
  <si>
    <t>ENOUGH FUNDING REQUEST - (Partners/Programs Only)</t>
  </si>
  <si>
    <t>TOTAL Revenue from ENOUGH and Other Sources (Partners/Programs Only)</t>
  </si>
  <si>
    <t>Page 4 of _____</t>
  </si>
  <si>
    <t xml:space="preserve"> ENOUGH Grant Partner #1 - BUDGET AND REVENUE PROJECTIONS</t>
  </si>
  <si>
    <t>For each Column C line item where funding is proposed, enter below the calculations that show how the expense was derived.  No entries are required for shaded lines.</t>
  </si>
  <si>
    <t>Partner Name:</t>
  </si>
  <si>
    <t xml:space="preserve"> </t>
  </si>
  <si>
    <t>Total Direct Costs</t>
  </si>
  <si>
    <t>TOTAL Budget</t>
  </si>
  <si>
    <t>Revenue Sources for Non-ENOUGH Funding:</t>
  </si>
  <si>
    <t>TOTAL Non-ENOUGH Revenue</t>
  </si>
  <si>
    <t>GOC/ENOUGH FUNDING REQUEST</t>
  </si>
  <si>
    <t xml:space="preserve">TOTAL Revenue from ENOUGH and Other Sources </t>
  </si>
  <si>
    <t>Page 5 of _____</t>
  </si>
  <si>
    <t>*If any single subcontract exceeds $50,000, modify the indirect cost base by subtracting the amount over $50,000. See budget instructions for details.</t>
  </si>
  <si>
    <t xml:space="preserve"> ENOUGH Grant Partner #2 - BUDGET AND REVENUE PROJECTIONS</t>
  </si>
  <si>
    <t>Page 6 of _____</t>
  </si>
  <si>
    <t xml:space="preserve"> ENOUGH Grant Partner #3 - BUDGET AND REVENUE PROJECTIONS</t>
  </si>
  <si>
    <t>Page 7 of _____</t>
  </si>
  <si>
    <t xml:space="preserve"> ENOUGH Grant Partner #4 - BUDGET AND REVENUE PROJECTIONS</t>
  </si>
  <si>
    <t>Page 8 of _____</t>
  </si>
  <si>
    <t xml:space="preserve"> ENOUGH Grant Partner #5 - BUDGET AND REVENUE PROJECTIONS</t>
  </si>
  <si>
    <t>Page 9 of _____</t>
  </si>
  <si>
    <t xml:space="preserve"> ENOUGH Grant Partner #6 - BUDGET AND REVENUE PROJECTIONS</t>
  </si>
  <si>
    <t>Page 10 of _____</t>
  </si>
  <si>
    <t xml:space="preserve"> ENOUGH Grant Partner #7 - BUDGET AND REVENUE PROJECTIONS</t>
  </si>
  <si>
    <t>Page 11 of _____</t>
  </si>
  <si>
    <t xml:space="preserve"> ENOUGH Grant Partner #8 - BUDGET AND REVENUE PROJECTIONS</t>
  </si>
  <si>
    <t>Page 12 of _____</t>
  </si>
  <si>
    <t xml:space="preserve"> ENOUGH Grant Partner #9 - BUDGET AND REVENUE PROJECTIONS</t>
  </si>
  <si>
    <t>Page 13 of _____</t>
  </si>
  <si>
    <t xml:space="preserve"> ENOUGH Grant Partner #10 - BUDGET AND REVENUE PROJECTIONS</t>
  </si>
  <si>
    <t>Page 14 of _____</t>
  </si>
  <si>
    <t xml:space="preserve"> ENOUGH Grant Partner #11 - BUDGET AND REVENUE PROJECTIONS</t>
  </si>
  <si>
    <t>Page 15 of _____</t>
  </si>
  <si>
    <t xml:space="preserve"> ENOUGH Grant Partner #12 - BUDGET AND REVENUE PROJECTIONS</t>
  </si>
  <si>
    <t>Page 16 of _____</t>
  </si>
  <si>
    <t xml:space="preserve"> ENOUGH Grant Partner #13 - BUDGET AND REVENUE PROJECTIONS</t>
  </si>
  <si>
    <t>Page 17 of _____</t>
  </si>
  <si>
    <t xml:space="preserve"> ENOUGH Grant Partner #14 - BUDGET AND REVENUE PROJECTIONS</t>
  </si>
  <si>
    <t>Page 18 of _____</t>
  </si>
  <si>
    <t xml:space="preserve"> ENOUGH Grant Partner #15 - BUDGET AND REVENUE PROJECTIONS</t>
  </si>
  <si>
    <t>Page 19 of _____</t>
  </si>
  <si>
    <t xml:space="preserve"> ENOUGH Grant Partner #16 - BUDGET AND REVENUE PROJECTIONS</t>
  </si>
  <si>
    <t>Page 20 of _____</t>
  </si>
  <si>
    <t xml:space="preserve"> ENOUGH Grant Partner #17 - BUDGET AND REVENUE PROJECTIONS</t>
  </si>
  <si>
    <t>Page 21 of _____</t>
  </si>
  <si>
    <t xml:space="preserve"> ENOUGH Grant Partner #18 - BUDGET AND REVENUE PROJECTIONS</t>
  </si>
  <si>
    <t>Page 22 of _____</t>
  </si>
  <si>
    <t>NA</t>
  </si>
  <si>
    <t>Partner 1</t>
  </si>
  <si>
    <t>Partner 2</t>
  </si>
  <si>
    <t>Partner 3</t>
  </si>
  <si>
    <t>Partner 4</t>
  </si>
  <si>
    <t>Partner 5</t>
  </si>
  <si>
    <t>Partner 6</t>
  </si>
  <si>
    <t>Partner 7</t>
  </si>
  <si>
    <t>Partner 8</t>
  </si>
  <si>
    <t>Worksheet Tab</t>
  </si>
  <si>
    <t>Partner 9</t>
  </si>
  <si>
    <t>Partner 10</t>
  </si>
  <si>
    <t>Partner 11</t>
  </si>
  <si>
    <t>Partner 12</t>
  </si>
  <si>
    <t>Partner 14</t>
  </si>
  <si>
    <t>Partner 15</t>
  </si>
  <si>
    <t>Partner 16</t>
  </si>
  <si>
    <t>Partner 17</t>
  </si>
  <si>
    <t>Partner 18</t>
  </si>
  <si>
    <t>Partner 13</t>
  </si>
  <si>
    <r>
      <t>The tab "Community Quarterback " pertains ONLY to the Community Quarterback (Lead Applicant) direct expenses of the ENOUGH Grant plus indirect costs for the overall project. Enter the proposed expenses for the ENOUGH-funded budget in Column D rows 8-45, as applicable. Enter numbers ONLY in cells that are not shaded.  Expenses for a category will total in the shaded cells.</t>
    </r>
    <r>
      <rPr>
        <b/>
        <sz val="12"/>
        <color theme="1"/>
        <rFont val="Calibri"/>
        <family val="2"/>
      </rPr>
      <t xml:space="preserve"> </t>
    </r>
    <r>
      <rPr>
        <sz val="12"/>
        <color theme="1"/>
        <rFont val="Calibri"/>
        <family val="2"/>
      </rPr>
      <t xml:space="preserve">Refer to Appendix of the ENOUGH NOFO for additional instructions. </t>
    </r>
  </si>
  <si>
    <t xml:space="preserve">The amount budgeted for the Community Quarterback will total in cell D46.  </t>
  </si>
  <si>
    <r>
      <t xml:space="preserve">Complete Column E, cells 8-42 if the Community Quarterback has </t>
    </r>
    <r>
      <rPr>
        <b/>
        <sz val="12"/>
        <color theme="1"/>
        <rFont val="Calibri"/>
        <family val="2"/>
      </rPr>
      <t>cash contribution</t>
    </r>
    <r>
      <rPr>
        <sz val="12"/>
        <color theme="1"/>
        <rFont val="Calibri"/>
        <family val="2"/>
      </rPr>
      <t xml:space="preserve"> from a source other than ENOUGH and that cash contribution will be used to support the ENOUGH grant program. Cash contribution does not include funds that are paid to another third party.</t>
    </r>
  </si>
  <si>
    <r>
      <t xml:space="preserve">Complete Column F, cells 8-42 if the Community Quarterback has </t>
    </r>
    <r>
      <rPr>
        <b/>
        <sz val="12"/>
        <color rgb="FF000000"/>
        <rFont val="Calibri"/>
        <family val="2"/>
      </rPr>
      <t>in-kind support</t>
    </r>
    <r>
      <rPr>
        <sz val="12"/>
        <color rgb="FF000000"/>
        <rFont val="Calibri"/>
        <family val="2"/>
      </rPr>
      <t xml:space="preserve"> from a source other than ENOUGH and that in-kind support will be used to support the ENOUGH grant program. In-kind support does not include funds that are paid to a third party.</t>
    </r>
  </si>
  <si>
    <r>
      <t xml:space="preserve">Complete Column E, cells 48-53 if the Community Quarterback has budgeted expenditures in Column E, cells 8-42. Complete these cells with the amount of cash contribution and/or in-kind support from each corresponding source, as applicable. If entering funds on lines 51 or 52, please also </t>
    </r>
    <r>
      <rPr>
        <b/>
        <sz val="12"/>
        <color theme="1"/>
        <rFont val="Calibri"/>
        <family val="2"/>
      </rPr>
      <t>enter the source of funds in cell C51 or C52, as applicable.</t>
    </r>
    <r>
      <rPr>
        <sz val="12"/>
        <color theme="1"/>
        <rFont val="Calibri"/>
        <family val="2"/>
      </rPr>
      <t xml:space="preserve"> </t>
    </r>
  </si>
  <si>
    <t>For the Community Quarterback budget, the Total Direct Cost includes the Community Quarterback's direct costs and all partner budgets. Indirect costs may be requested for up to 15% of Modified Total Direct Costs. For each subcontract and sub-grant over $50,000, modify the indirect cost base by subtracting the amount of each subcontract or sub-grant over $50,000 to identify the Modified Total Direct Cost before calculating the indirect cost. See NOFO Appendix for details.</t>
  </si>
  <si>
    <r>
      <t xml:space="preserve">Check to make sure that the totals are calculated in Column G and that totals show in cells D54, E53 and F53, as applicable. If there are no totals where funds are entered in the column above, the formula may have been deleted, numbers transposed, a whole number not used, or there is another error.  Please remember to clear the content of cells in case of errors (or type over the error by entering the correct number) - </t>
    </r>
    <r>
      <rPr>
        <b/>
        <sz val="12"/>
        <color rgb="FF000000"/>
        <rFont val="Calibri"/>
        <family val="2"/>
      </rPr>
      <t>do not delete</t>
    </r>
    <r>
      <rPr>
        <sz val="12"/>
        <color rgb="FF000000"/>
        <rFont val="Calibri"/>
        <family val="2"/>
      </rPr>
      <t>.</t>
    </r>
  </si>
  <si>
    <t>Complete Column E, lines 8-42 ONLY if the Partner has additional cash contributions from sources other than ENOUGH that directly supports the operation of this program/strategy. Eligible cash contribution does not include funds that are paid to a third party in support of the program/strategy.</t>
  </si>
  <si>
    <t>Complete Column F, lines 8-42 ONLY if the Partner has in-kind support from sources other than ENOUGH that directly support the operation of this program/strategy. Eligible in-kind support does not include support that is provided to a third party in support of the program/strategy.</t>
  </si>
  <si>
    <t>Complete Columns E and F, cells 48-53 ONLY if the Partner has budgeted expenditures in Columns E and F, cells 8-45. Complete these cells with the amount of cash contribution and/or in-kind support from each corresponding source, as applicable.  If entering funds on lines 51 or 52, please also enter the source of funds, as applicable.</t>
  </si>
  <si>
    <r>
      <t>Check to make sure that the totals are calculated in Column F and that totals show in cells D54, E53 and F53, as applicable.  If there are no totals where funds are entered in the column above, you may have deleted the formula or made another error.  Please remember to clear the content of cells in case of errors (or type over the error by entering the correct number) -</t>
    </r>
    <r>
      <rPr>
        <b/>
        <sz val="12"/>
        <color theme="1"/>
        <rFont val="Calibri"/>
        <family val="2"/>
      </rPr>
      <t xml:space="preserve"> do not delete</t>
    </r>
    <r>
      <rPr>
        <sz val="12"/>
        <color theme="1"/>
        <rFont val="Calibri"/>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</si>
</sst>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_);\(&quot;$&quot;#,##0\)"/>
    <numFmt numFmtId="6" formatCode="&quot;$&quot;#,##0_);[Red]\(&quot;$&quot;#,##0\)"/>
    <numFmt numFmtId="8" formatCode="&quot;$&quot;#,##0.00_);[Red]\(&quot;$&quot;#,##0.00\)"/>
  </numFmts>
  <fonts count="30" x14ac:knownFonts="1">
    <font>
      <sz val="12"/>
      <color rgb="FF000000"/>
      <name val="Calibri"/>
      <scheme val="minor"/>
    </font>
    <font>
      <b/>
      <sz val="14"/>
      <color theme="1"/>
      <name val="Calibri"/>
      <family val="2"/>
    </font>
    <font>
      <sz val="12"/>
      <color theme="1"/>
      <name val="Calibri"/>
      <family val="2"/>
    </font>
    <font>
      <sz val="12"/>
      <color theme="1"/>
      <name val="Arial"/>
      <family val="2"/>
    </font>
    <font>
      <sz val="12"/>
      <color rgb="FF000000"/>
      <name val="Calibri"/>
      <family val="2"/>
    </font>
    <font>
      <sz val="12"/>
      <color rgb="FFFF0000"/>
      <name val="Arial"/>
      <family val="2"/>
    </font>
    <font>
      <sz val="12"/>
      <color rgb="FF1F1F1F"/>
      <name val="Calibri"/>
      <family val="2"/>
    </font>
    <font>
      <b/>
      <sz val="12"/>
      <color theme="1"/>
      <name val="Calibri"/>
      <family val="2"/>
    </font>
    <font>
      <b/>
      <sz val="18"/>
      <color theme="1"/>
      <name val="Calibri"/>
      <family val="2"/>
    </font>
    <font>
      <sz val="11"/>
      <color theme="1"/>
      <name val="Arial"/>
      <family val="2"/>
    </font>
    <font>
      <b/>
      <sz val="11"/>
      <color theme="1"/>
      <name val="Calibri"/>
      <family val="2"/>
    </font>
    <font>
      <sz val="11"/>
      <color theme="1"/>
      <name val="Calibri"/>
      <family val="2"/>
    </font>
    <font>
      <sz val="12"/>
      <name val="Calibri"/>
      <family val="2"/>
    </font>
    <font>
      <sz val="8"/>
      <color theme="1"/>
      <name val="Calibri"/>
      <family val="2"/>
    </font>
    <font>
      <b/>
      <sz val="12"/>
      <color theme="1"/>
      <name val="Arial"/>
      <family val="2"/>
    </font>
    <font>
      <sz val="10"/>
      <color theme="1"/>
      <name val="Calibri"/>
      <family val="2"/>
    </font>
    <font>
      <sz val="12"/>
      <color rgb="FFFF0000"/>
      <name val="Calibri"/>
      <family val="2"/>
    </font>
    <font>
      <b/>
      <sz val="16"/>
      <color theme="1"/>
      <name val="Calibri"/>
      <family val="2"/>
    </font>
    <font>
      <b/>
      <sz val="11"/>
      <color theme="1"/>
      <name val="Arial"/>
      <family val="2"/>
    </font>
    <font>
      <b/>
      <sz val="11"/>
      <color theme="1"/>
      <name val="Times New Roman"/>
      <family val="1"/>
    </font>
    <font>
      <b/>
      <sz val="11"/>
      <color rgb="FFFF0000"/>
      <name val="Calibri"/>
      <family val="2"/>
    </font>
    <font>
      <sz val="11"/>
      <color theme="1"/>
      <name val="Calibri"/>
      <family val="2"/>
      <scheme val="minor"/>
    </font>
    <font>
      <b/>
      <sz val="11"/>
      <color rgb="FFFF0000"/>
      <name val="Arial"/>
      <family val="2"/>
    </font>
    <font>
      <sz val="10"/>
      <color theme="1"/>
      <name val="Arial"/>
      <family val="2"/>
    </font>
    <font>
      <b/>
      <sz val="11"/>
      <color rgb="FFFF0000"/>
      <name val="Times New Roman"/>
      <family val="1"/>
    </font>
    <font>
      <sz val="8"/>
      <color theme="1"/>
      <name val="Arial"/>
      <family val="2"/>
    </font>
    <font>
      <b/>
      <sz val="11"/>
      <color rgb="FF000000"/>
      <name val="Calibri"/>
      <family val="2"/>
    </font>
    <font>
      <sz val="11"/>
      <color rgb="FFFF0000"/>
      <name val="Calibri"/>
      <family val="2"/>
    </font>
    <font>
      <b/>
      <sz val="12"/>
      <color rgb="FF000000"/>
      <name val="Calibri"/>
      <family val="2"/>
    </font>
    <font>
      <sz val="12"/>
      <color rgb="FF000000"/>
      <name val="Calibri"/>
      <family val="2"/>
      <scheme val="minor"/>
    </font>
  </fonts>
  <fills count="12">
    <fill>
      <patternFill patternType="none"/>
    </fill>
    <fill>
      <patternFill patternType="gray125"/>
    </fill>
    <fill>
      <patternFill patternType="solid">
        <fgColor rgb="FFD9D9D9"/>
        <bgColor rgb="FFD9D9D9"/>
      </patternFill>
    </fill>
    <fill>
      <patternFill patternType="solid">
        <fgColor rgb="FFFFFFFF"/>
        <bgColor rgb="FFFFFFFF"/>
      </patternFill>
    </fill>
    <fill>
      <patternFill patternType="solid">
        <fgColor rgb="FF000000"/>
        <bgColor rgb="FF000000"/>
      </patternFill>
    </fill>
    <fill>
      <patternFill patternType="solid">
        <fgColor theme="1"/>
        <bgColor theme="1"/>
      </patternFill>
    </fill>
    <fill>
      <patternFill patternType="solid">
        <fgColor rgb="FFFFFF00"/>
        <bgColor rgb="FFFFFF00"/>
      </patternFill>
    </fill>
    <fill>
      <patternFill patternType="solid">
        <fgColor rgb="FFBFBFBF"/>
        <bgColor rgb="FFBFBFBF"/>
      </patternFill>
    </fill>
    <fill>
      <patternFill patternType="solid">
        <fgColor rgb="FFB7B7B7"/>
        <bgColor rgb="FFB7B7B7"/>
      </patternFill>
    </fill>
    <fill>
      <patternFill patternType="solid">
        <fgColor rgb="FFCCCCCC"/>
        <bgColor rgb="FFCCCCCC"/>
      </patternFill>
    </fill>
    <fill>
      <patternFill patternType="solid">
        <fgColor rgb="FFFFCC00"/>
        <bgColor rgb="FFFFCC00"/>
      </patternFill>
    </fill>
    <fill>
      <patternFill patternType="solid">
        <fgColor theme="0" tint="-0.249977111117893"/>
        <bgColor indexed="64"/>
      </patternFill>
    </fill>
  </fills>
  <borders count="137">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bottom/>
      <diagonal/>
    </border>
    <border>
      <left style="thick">
        <color rgb="FF000000"/>
      </left>
      <right/>
      <top style="thick">
        <color rgb="FF000000"/>
      </top>
      <bottom/>
      <diagonal/>
    </border>
    <border>
      <left/>
      <right/>
      <top style="thick">
        <color rgb="FF000000"/>
      </top>
      <bottom/>
      <diagonal/>
    </border>
    <border>
      <left/>
      <right style="thick">
        <color rgb="FF000000"/>
      </right>
      <top style="thick">
        <color rgb="FF000000"/>
      </top>
      <bottom/>
      <diagonal/>
    </border>
    <border>
      <left style="thick">
        <color rgb="FF000000"/>
      </left>
      <right/>
      <top/>
      <bottom/>
      <diagonal/>
    </border>
    <border>
      <left/>
      <right style="thick">
        <color rgb="FF000000"/>
      </right>
      <top/>
      <bottom/>
      <diagonal/>
    </border>
    <border>
      <left style="thick">
        <color rgb="FF000000"/>
      </left>
      <right/>
      <top/>
      <bottom style="thick">
        <color rgb="FF000000"/>
      </bottom>
      <diagonal/>
    </border>
    <border>
      <left/>
      <right/>
      <top/>
      <bottom style="thick">
        <color rgb="FF000000"/>
      </bottom>
      <diagonal/>
    </border>
    <border>
      <left/>
      <right style="thick">
        <color rgb="FF000000"/>
      </right>
      <top/>
      <bottom style="thick">
        <color rgb="FF000000"/>
      </bottom>
      <diagonal/>
    </border>
    <border>
      <left style="thick">
        <color rgb="FF000000"/>
      </left>
      <right/>
      <top style="thick">
        <color rgb="FF000000"/>
      </top>
      <bottom style="thin">
        <color rgb="FF000000"/>
      </bottom>
      <diagonal/>
    </border>
    <border>
      <left/>
      <right/>
      <top style="thick">
        <color rgb="FF000000"/>
      </top>
      <bottom style="thin">
        <color rgb="FF000000"/>
      </bottom>
      <diagonal/>
    </border>
    <border>
      <left/>
      <right style="thick">
        <color rgb="FF000000"/>
      </right>
      <top style="thick">
        <color rgb="FF000000"/>
      </top>
      <bottom style="thin">
        <color rgb="FF000000"/>
      </bottom>
      <diagonal/>
    </border>
    <border>
      <left style="thick">
        <color rgb="FF000000"/>
      </left>
      <right/>
      <top style="thin">
        <color rgb="FF000000"/>
      </top>
      <bottom style="thin">
        <color rgb="FF000000"/>
      </bottom>
      <diagonal/>
    </border>
    <border>
      <left/>
      <right/>
      <top style="thin">
        <color rgb="FF000000"/>
      </top>
      <bottom style="thin">
        <color rgb="FF000000"/>
      </bottom>
      <diagonal/>
    </border>
    <border>
      <left/>
      <right style="thick">
        <color rgb="FF000000"/>
      </right>
      <top style="thin">
        <color rgb="FF000000"/>
      </top>
      <bottom style="thin">
        <color rgb="FF000000"/>
      </bottom>
      <diagonal/>
    </border>
    <border>
      <left style="thick">
        <color rgb="FF000000"/>
      </left>
      <right/>
      <top style="thin">
        <color rgb="FF000000"/>
      </top>
      <bottom/>
      <diagonal/>
    </border>
    <border>
      <left/>
      <right/>
      <top style="thin">
        <color rgb="FF000000"/>
      </top>
      <bottom/>
      <diagonal/>
    </border>
    <border>
      <left/>
      <right style="thick">
        <color rgb="FF000000"/>
      </right>
      <top style="thin">
        <color rgb="FF000000"/>
      </top>
      <bottom/>
      <diagonal/>
    </border>
    <border>
      <left style="thick">
        <color rgb="FF000000"/>
      </left>
      <right/>
      <top/>
      <bottom/>
      <diagonal/>
    </border>
    <border>
      <left/>
      <right/>
      <top/>
      <bottom/>
      <diagonal/>
    </border>
    <border>
      <left/>
      <right style="thick">
        <color rgb="FF000000"/>
      </right>
      <top/>
      <bottom/>
      <diagonal/>
    </border>
    <border>
      <left style="medium">
        <color rgb="FF000000"/>
      </left>
      <right style="medium">
        <color rgb="FF000000"/>
      </right>
      <top style="medium">
        <color rgb="FF000000"/>
      </top>
      <bottom style="medium">
        <color rgb="FF000000"/>
      </bottom>
      <diagonal/>
    </border>
    <border>
      <left/>
      <right style="medium">
        <color rgb="FF000000"/>
      </right>
      <top/>
      <bottom/>
      <diagonal/>
    </border>
    <border>
      <left/>
      <right/>
      <top/>
      <bottom style="thin">
        <color rgb="FF000000"/>
      </bottom>
      <diagonal/>
    </border>
    <border>
      <left/>
      <right/>
      <top/>
      <bottom style="double">
        <color rgb="FF000000"/>
      </bottom>
      <diagonal/>
    </border>
    <border>
      <left/>
      <right/>
      <top style="thin">
        <color rgb="FF000000"/>
      </top>
      <bottom style="double">
        <color rgb="FF000000"/>
      </bottom>
      <diagonal/>
    </border>
    <border>
      <left style="thick">
        <color rgb="FF000000"/>
      </left>
      <right/>
      <top style="thick">
        <color rgb="FF000000"/>
      </top>
      <bottom style="medium">
        <color rgb="FF000000"/>
      </bottom>
      <diagonal/>
    </border>
    <border>
      <left/>
      <right/>
      <top style="thick">
        <color rgb="FF000000"/>
      </top>
      <bottom style="medium">
        <color rgb="FF000000"/>
      </bottom>
      <diagonal/>
    </border>
    <border>
      <left style="thick">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style="medium">
        <color rgb="FF000000"/>
      </left>
      <right/>
      <top style="medium">
        <color rgb="FF000000"/>
      </top>
      <bottom/>
      <diagonal/>
    </border>
    <border>
      <left style="medium">
        <color rgb="FF000000"/>
      </left>
      <right style="medium">
        <color rgb="FF000000"/>
      </right>
      <top style="medium">
        <color rgb="FF000000"/>
      </top>
      <bottom/>
      <diagonal/>
    </border>
    <border>
      <left style="thick">
        <color rgb="FF000000"/>
      </left>
      <right style="thin">
        <color rgb="FF000000"/>
      </right>
      <top/>
      <bottom/>
      <diagonal/>
    </border>
    <border>
      <left style="thin">
        <color rgb="FF000000"/>
      </left>
      <right style="medium">
        <color rgb="FF000000"/>
      </right>
      <top/>
      <bottom style="medium">
        <color rgb="FF000000"/>
      </bottom>
      <diagonal/>
    </border>
    <border>
      <left style="thin">
        <color rgb="FF000000"/>
      </left>
      <right style="medium">
        <color rgb="FF000000"/>
      </right>
      <top/>
      <bottom/>
      <diagonal/>
    </border>
    <border>
      <left style="medium">
        <color rgb="FF000000"/>
      </left>
      <right/>
      <top/>
      <bottom/>
      <diagonal/>
    </border>
    <border>
      <left style="medium">
        <color rgb="FF000000"/>
      </left>
      <right style="medium">
        <color rgb="FF000000"/>
      </right>
      <top/>
      <bottom style="medium">
        <color rgb="FF000000"/>
      </bottom>
      <diagonal/>
    </border>
    <border>
      <left style="thick">
        <color rgb="FF000000"/>
      </left>
      <right style="medium">
        <color rgb="FF000000"/>
      </right>
      <top style="medium">
        <color rgb="FF000000"/>
      </top>
      <bottom style="thin">
        <color rgb="FF000000"/>
      </bottom>
      <diagonal/>
    </border>
    <border>
      <left style="medium">
        <color rgb="FF000000"/>
      </left>
      <right style="medium">
        <color rgb="FF000000"/>
      </right>
      <top style="medium">
        <color rgb="FF000000"/>
      </top>
      <bottom style="thin">
        <color rgb="FF000000"/>
      </bottom>
      <diagonal/>
    </border>
    <border>
      <left style="medium">
        <color rgb="FF000000"/>
      </left>
      <right/>
      <top style="medium">
        <color rgb="FF000000"/>
      </top>
      <bottom style="thin">
        <color rgb="FF000000"/>
      </bottom>
      <diagonal/>
    </border>
    <border>
      <left style="thick">
        <color rgb="FF000000"/>
      </left>
      <right/>
      <top style="thin">
        <color rgb="FF000000"/>
      </top>
      <bottom style="thin">
        <color rgb="FF000000"/>
      </bottom>
      <diagonal/>
    </border>
    <border>
      <left/>
      <right/>
      <top style="thin">
        <color rgb="FF000000"/>
      </top>
      <bottom style="thin">
        <color rgb="FF000000"/>
      </bottom>
      <diagonal/>
    </border>
    <border>
      <left/>
      <right style="thick">
        <color rgb="FF000000"/>
      </right>
      <top style="thin">
        <color rgb="FF000000"/>
      </top>
      <bottom style="thin">
        <color rgb="FF000000"/>
      </bottom>
      <diagonal/>
    </border>
    <border>
      <left style="medium">
        <color rgb="FF000000"/>
      </left>
      <right style="medium">
        <color rgb="FF000000"/>
      </right>
      <top style="thin">
        <color rgb="FF000000"/>
      </top>
      <bottom style="thin">
        <color rgb="FF000000"/>
      </bottom>
      <diagonal/>
    </border>
    <border>
      <left/>
      <right style="medium">
        <color rgb="FF000000"/>
      </right>
      <top style="thin">
        <color rgb="FF000000"/>
      </top>
      <bottom style="thin">
        <color rgb="FF000000"/>
      </bottom>
      <diagonal/>
    </border>
    <border>
      <left/>
      <right/>
      <top style="thin">
        <color rgb="FF000000"/>
      </top>
      <bottom style="thin">
        <color rgb="FF000000"/>
      </bottom>
      <diagonal/>
    </border>
    <border>
      <left style="medium">
        <color rgb="FF000000"/>
      </left>
      <right style="medium">
        <color rgb="FF000000"/>
      </right>
      <top/>
      <bottom style="thin">
        <color rgb="FF000000"/>
      </bottom>
      <diagonal/>
    </border>
    <border>
      <left style="thick">
        <color rgb="FF000000"/>
      </left>
      <right/>
      <top/>
      <bottom style="thin">
        <color rgb="FF000000"/>
      </bottom>
      <diagonal/>
    </border>
    <border>
      <left/>
      <right style="thick">
        <color rgb="FF000000"/>
      </right>
      <top/>
      <bottom style="thin">
        <color rgb="FF000000"/>
      </bottom>
      <diagonal/>
    </border>
    <border>
      <left/>
      <right style="medium">
        <color rgb="FF000000"/>
      </right>
      <top/>
      <bottom style="thin">
        <color rgb="FF000000"/>
      </bottom>
      <diagonal/>
    </border>
    <border>
      <left style="thick">
        <color rgb="FF000000"/>
      </left>
      <right/>
      <top/>
      <bottom style="thin">
        <color rgb="FF000000"/>
      </bottom>
      <diagonal/>
    </border>
    <border>
      <left style="medium">
        <color rgb="FF000000"/>
      </left>
      <right style="medium">
        <color rgb="FF000000"/>
      </right>
      <top/>
      <bottom style="thin">
        <color rgb="FF000000"/>
      </bottom>
      <diagonal/>
    </border>
    <border>
      <left/>
      <right style="medium">
        <color rgb="FF000000"/>
      </right>
      <top/>
      <bottom style="thin">
        <color rgb="FF000000"/>
      </bottom>
      <diagonal/>
    </border>
    <border>
      <left/>
      <right/>
      <top/>
      <bottom style="thin">
        <color rgb="FF000000"/>
      </bottom>
      <diagonal/>
    </border>
    <border>
      <left/>
      <right style="thick">
        <color rgb="FF000000"/>
      </right>
      <top/>
      <bottom style="thin">
        <color rgb="FF000000"/>
      </bottom>
      <diagonal/>
    </border>
    <border>
      <left/>
      <right/>
      <top/>
      <bottom style="thin">
        <color rgb="FF000000"/>
      </bottom>
      <diagonal/>
    </border>
    <border>
      <left style="thin">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top style="thin">
        <color rgb="FF000000"/>
      </top>
      <bottom/>
      <diagonal/>
    </border>
    <border>
      <left style="thick">
        <color rgb="FF000000"/>
      </left>
      <right style="medium">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ck">
        <color rgb="FF000000"/>
      </left>
      <right/>
      <top/>
      <bottom/>
      <diagonal/>
    </border>
    <border>
      <left/>
      <right style="medium">
        <color rgb="FF000000"/>
      </right>
      <top/>
      <bottom/>
      <diagonal/>
    </border>
    <border>
      <left/>
      <right/>
      <top/>
      <bottom/>
      <diagonal/>
    </border>
    <border>
      <left style="medium">
        <color rgb="FF000000"/>
      </left>
      <right style="medium">
        <color rgb="FF000000"/>
      </right>
      <top style="thin">
        <color rgb="FF000000"/>
      </top>
      <bottom style="medium">
        <color rgb="FF000000"/>
      </bottom>
      <diagonal/>
    </border>
    <border>
      <left style="thick">
        <color rgb="FF000000"/>
      </left>
      <right/>
      <top style="medium">
        <color rgb="FF000000"/>
      </top>
      <bottom style="thin">
        <color rgb="FF000000"/>
      </bottom>
      <diagonal/>
    </border>
    <border>
      <left/>
      <right/>
      <top style="medium">
        <color rgb="FF000000"/>
      </top>
      <bottom style="thin">
        <color rgb="FF000000"/>
      </bottom>
      <diagonal/>
    </border>
    <border>
      <left style="medium">
        <color rgb="FF000000"/>
      </left>
      <right/>
      <top style="medium">
        <color rgb="FF000000"/>
      </top>
      <bottom style="medium">
        <color rgb="FF000000"/>
      </bottom>
      <diagonal/>
    </border>
    <border>
      <left/>
      <right style="thick">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top/>
      <bottom style="thin">
        <color rgb="FF000000"/>
      </bottom>
      <diagonal/>
    </border>
    <border>
      <left style="thick">
        <color rgb="FF000000"/>
      </left>
      <right/>
      <top/>
      <bottom style="thin">
        <color rgb="FF000000"/>
      </bottom>
      <diagonal/>
    </border>
    <border>
      <left style="medium">
        <color rgb="FF000000"/>
      </left>
      <right style="medium">
        <color rgb="FF000000"/>
      </right>
      <top/>
      <bottom/>
      <diagonal/>
    </border>
    <border>
      <left style="medium">
        <color rgb="FF000000"/>
      </left>
      <right/>
      <top style="thin">
        <color rgb="FF000000"/>
      </top>
      <bottom style="thin">
        <color rgb="FF000000"/>
      </bottom>
      <diagonal/>
    </border>
    <border>
      <left style="medium">
        <color rgb="FF000000"/>
      </left>
      <right/>
      <top style="thin">
        <color rgb="FF000000"/>
      </top>
      <bottom/>
      <diagonal/>
    </border>
    <border>
      <left style="thick">
        <color rgb="FF000000"/>
      </left>
      <right style="medium">
        <color rgb="FF000000"/>
      </right>
      <top style="thin">
        <color rgb="FF000000"/>
      </top>
      <bottom/>
      <diagonal/>
    </border>
    <border>
      <left style="thick">
        <color rgb="FF000000"/>
      </left>
      <right style="medium">
        <color rgb="FF000000"/>
      </right>
      <top style="medium">
        <color rgb="FF000000"/>
      </top>
      <bottom style="medium">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right/>
      <top/>
      <bottom style="medium">
        <color rgb="FF000000"/>
      </bottom>
      <diagonal/>
    </border>
    <border>
      <left style="medium">
        <color rgb="FF000000"/>
      </left>
      <right style="medium">
        <color rgb="FF000000"/>
      </right>
      <top/>
      <bottom style="medium">
        <color rgb="FF000000"/>
      </bottom>
      <diagonal/>
    </border>
    <border>
      <left/>
      <right style="thick">
        <color rgb="FF000000"/>
      </right>
      <top style="thick">
        <color rgb="FF000000"/>
      </top>
      <bottom style="medium">
        <color rgb="FF000000"/>
      </bottom>
      <diagonal/>
    </border>
    <border>
      <left style="medium">
        <color rgb="FF000000"/>
      </left>
      <right style="thick">
        <color rgb="FF000000"/>
      </right>
      <top style="medium">
        <color rgb="FF000000"/>
      </top>
      <bottom/>
      <diagonal/>
    </border>
    <border>
      <left style="thick">
        <color rgb="FF000000"/>
      </left>
      <right style="thin">
        <color rgb="FF000000"/>
      </right>
      <top/>
      <bottom style="thick">
        <color rgb="FF000000"/>
      </bottom>
      <diagonal/>
    </border>
    <border>
      <left style="thin">
        <color rgb="FF000000"/>
      </left>
      <right style="medium">
        <color rgb="FF000000"/>
      </right>
      <top/>
      <bottom style="thick">
        <color rgb="FF000000"/>
      </bottom>
      <diagonal/>
    </border>
    <border>
      <left style="medium">
        <color rgb="FF000000"/>
      </left>
      <right style="thick">
        <color rgb="FF000000"/>
      </right>
      <top/>
      <bottom style="thick">
        <color rgb="FF000000"/>
      </bottom>
      <diagonal/>
    </border>
    <border>
      <left style="medium">
        <color rgb="FF000000"/>
      </left>
      <right style="medium">
        <color rgb="FF000000"/>
      </right>
      <top style="thick">
        <color rgb="FF000000"/>
      </top>
      <bottom style="medium">
        <color rgb="FF000000"/>
      </bottom>
      <diagonal/>
    </border>
    <border>
      <left style="medium">
        <color rgb="FF000000"/>
      </left>
      <right style="thick">
        <color rgb="FF000000"/>
      </right>
      <top style="thick">
        <color rgb="FF000000"/>
      </top>
      <bottom style="medium">
        <color rgb="FF000000"/>
      </bottom>
      <diagonal/>
    </border>
    <border>
      <left style="thin">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thick">
        <color rgb="FF000000"/>
      </right>
      <top style="medium">
        <color rgb="FF000000"/>
      </top>
      <bottom style="medium">
        <color rgb="FF000000"/>
      </bottom>
      <diagonal/>
    </border>
    <border>
      <left style="thin">
        <color rgb="FF000000"/>
      </left>
      <right/>
      <top/>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style="thick">
        <color rgb="FF000000"/>
      </right>
      <top style="medium">
        <color rgb="FF000000"/>
      </top>
      <bottom/>
      <diagonal/>
    </border>
    <border>
      <left style="thick">
        <color rgb="FF000000"/>
      </left>
      <right/>
      <top style="medium">
        <color rgb="FF000000"/>
      </top>
      <bottom style="double">
        <color rgb="FF000000"/>
      </bottom>
      <diagonal/>
    </border>
    <border>
      <left/>
      <right/>
      <top style="medium">
        <color rgb="FF000000"/>
      </top>
      <bottom style="double">
        <color rgb="FF000000"/>
      </bottom>
      <diagonal/>
    </border>
    <border>
      <left style="medium">
        <color rgb="FF000000"/>
      </left>
      <right style="medium">
        <color rgb="FF000000"/>
      </right>
      <top style="medium">
        <color rgb="FF000000"/>
      </top>
      <bottom style="double">
        <color rgb="FF000000"/>
      </bottom>
      <diagonal/>
    </border>
    <border>
      <left/>
      <right style="medium">
        <color rgb="FF000000"/>
      </right>
      <top/>
      <bottom style="double">
        <color rgb="FF000000"/>
      </bottom>
      <diagonal/>
    </border>
    <border>
      <left style="thin">
        <color rgb="FF000000"/>
      </left>
      <right style="medium">
        <color rgb="FF000000"/>
      </right>
      <top style="medium">
        <color rgb="FF000000"/>
      </top>
      <bottom style="double">
        <color rgb="FF000000"/>
      </bottom>
      <diagonal/>
    </border>
    <border>
      <left style="medium">
        <color rgb="FF000000"/>
      </left>
      <right style="thick">
        <color rgb="FF000000"/>
      </right>
      <top style="medium">
        <color rgb="FF000000"/>
      </top>
      <bottom style="double">
        <color rgb="FF000000"/>
      </bottom>
      <diagonal/>
    </border>
    <border>
      <left style="thick">
        <color rgb="FF000000"/>
      </left>
      <right/>
      <top style="double">
        <color rgb="FF000000"/>
      </top>
      <bottom/>
      <diagonal/>
    </border>
    <border>
      <left/>
      <right/>
      <top style="double">
        <color rgb="FF000000"/>
      </top>
      <bottom/>
      <diagonal/>
    </border>
    <border>
      <left/>
      <right style="thick">
        <color rgb="FF000000"/>
      </right>
      <top style="double">
        <color rgb="FF000000"/>
      </top>
      <bottom/>
      <diagonal/>
    </border>
    <border>
      <left style="thick">
        <color rgb="FF000000"/>
      </left>
      <right style="thin">
        <color rgb="FF000000"/>
      </right>
      <top/>
      <bottom style="thin">
        <color rgb="FF000000"/>
      </bottom>
      <diagonal/>
    </border>
    <border>
      <left style="thin">
        <color rgb="FF000000"/>
      </left>
      <right/>
      <top style="double">
        <color rgb="FF000000"/>
      </top>
      <bottom/>
      <diagonal/>
    </border>
    <border>
      <left style="thick">
        <color rgb="FF000000"/>
      </left>
      <right style="thick">
        <color rgb="FF000000"/>
      </right>
      <top style="double">
        <color rgb="FF000000"/>
      </top>
      <bottom style="thin">
        <color rgb="FF000000"/>
      </bottom>
      <diagonal/>
    </border>
    <border>
      <left style="thin">
        <color rgb="FF000000"/>
      </left>
      <right style="thick">
        <color rgb="FF000000"/>
      </right>
      <top style="thin">
        <color rgb="FF000000"/>
      </top>
      <bottom style="thin">
        <color rgb="FF000000"/>
      </bottom>
      <diagonal/>
    </border>
    <border>
      <left style="thick">
        <color rgb="FF000000"/>
      </left>
      <right style="thick">
        <color rgb="FF000000"/>
      </right>
      <top/>
      <bottom style="thin">
        <color rgb="FF000000"/>
      </bottom>
      <diagonal/>
    </border>
    <border>
      <left style="thick">
        <color rgb="FF000000"/>
      </left>
      <right style="thin">
        <color rgb="FF000000"/>
      </right>
      <top style="thin">
        <color rgb="FF000000"/>
      </top>
      <bottom style="thin">
        <color rgb="FF000000"/>
      </bottom>
      <diagonal/>
    </border>
    <border>
      <left style="thick">
        <color rgb="FF000000"/>
      </left>
      <right style="thick">
        <color rgb="FF000000"/>
      </right>
      <top style="thin">
        <color rgb="FF000000"/>
      </top>
      <bottom style="thin">
        <color rgb="FF000000"/>
      </bottom>
      <diagonal/>
    </border>
    <border>
      <left style="thick">
        <color rgb="FF000000"/>
      </left>
      <right style="thin">
        <color rgb="FF000000"/>
      </right>
      <top style="thin">
        <color rgb="FF000000"/>
      </top>
      <bottom style="medium">
        <color rgb="FF000000"/>
      </bottom>
      <diagonal/>
    </border>
    <border>
      <left style="thick">
        <color rgb="FF000000"/>
      </left>
      <right/>
      <top style="medium">
        <color rgb="FF000000"/>
      </top>
      <bottom style="medium">
        <color rgb="FF000000"/>
      </bottom>
      <diagonal/>
    </border>
    <border>
      <left style="medium">
        <color rgb="FF000000"/>
      </left>
      <right/>
      <top/>
      <bottom style="thick">
        <color rgb="FF000000"/>
      </bottom>
      <diagonal/>
    </border>
    <border>
      <left style="medium">
        <color rgb="FF000000"/>
      </left>
      <right style="medium">
        <color rgb="FF000000"/>
      </right>
      <top/>
      <bottom/>
      <diagonal/>
    </border>
    <border>
      <left style="medium">
        <color rgb="FF000000"/>
      </left>
      <right/>
      <top style="thick">
        <color rgb="FF000000"/>
      </top>
      <bottom/>
      <diagonal/>
    </border>
    <border>
      <left style="thick">
        <color rgb="FF000000"/>
      </left>
      <right style="thin">
        <color rgb="FF000000"/>
      </right>
      <top style="thick">
        <color rgb="FF000000"/>
      </top>
      <bottom/>
      <diagonal/>
    </border>
    <border>
      <left style="thin">
        <color rgb="FF000000"/>
      </left>
      <right style="medium">
        <color rgb="FF000000"/>
      </right>
      <top style="thick">
        <color rgb="FF000000"/>
      </top>
      <bottom/>
      <diagonal/>
    </border>
    <border>
      <left style="medium">
        <color rgb="FF000000"/>
      </left>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ck">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top/>
      <bottom style="thin">
        <color rgb="FF000000"/>
      </bottom>
      <diagonal/>
    </border>
    <border>
      <left style="medium">
        <color rgb="FF000000"/>
      </left>
      <right style="medium">
        <color rgb="FF000000"/>
      </right>
      <top style="thin">
        <color rgb="FF000000"/>
      </top>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top style="thin">
        <color rgb="FF000000"/>
      </top>
      <bottom style="medium">
        <color rgb="FF000000"/>
      </bottom>
      <diagonal/>
    </border>
    <border>
      <left style="thin">
        <color rgb="FF000000"/>
      </left>
      <right/>
      <top style="thin">
        <color rgb="FF000000"/>
      </top>
      <bottom style="medium">
        <color rgb="FF000000"/>
      </bottom>
      <diagonal/>
    </border>
    <border>
      <left style="medium">
        <color rgb="FF000000"/>
      </left>
      <right style="thick">
        <color rgb="FF000000"/>
      </right>
      <top style="thin">
        <color rgb="FF000000"/>
      </top>
      <bottom style="thin">
        <color rgb="FF000000"/>
      </bottom>
      <diagonal/>
    </border>
    <border>
      <left style="thick">
        <color rgb="FF000000"/>
      </left>
      <right style="medium">
        <color rgb="FF000000"/>
      </right>
      <top style="thin">
        <color rgb="FF000000"/>
      </top>
      <bottom style="thick">
        <color rgb="FF000000"/>
      </bottom>
      <diagonal/>
    </border>
    <border>
      <left style="medium">
        <color rgb="FF000000"/>
      </left>
      <right style="thick">
        <color rgb="FF000000"/>
      </right>
      <top style="thin">
        <color rgb="FF000000"/>
      </top>
      <bottom style="medium">
        <color rgb="FF000000"/>
      </bottom>
      <diagonal/>
    </border>
  </borders>
  <cellStyleXfs count="1">
    <xf numFmtId="0" fontId="0" fillId="0" borderId="0"/>
  </cellStyleXfs>
  <cellXfs count="408">
    <xf numFmtId="0" fontId="0" fillId="0" borderId="0" xfId="0"/>
    <xf numFmtId="0" fontId="1" fillId="0" borderId="0" xfId="0" applyFont="1" applyAlignment="1">
      <alignment horizontal="center" wrapText="1"/>
    </xf>
    <xf numFmtId="0" fontId="2" fillId="0" borderId="1" xfId="0" applyFont="1" applyBorder="1" applyAlignment="1">
      <alignment horizontal="left" vertical="top" wrapText="1"/>
    </xf>
    <xf numFmtId="0" fontId="2" fillId="0" borderId="1" xfId="0" applyFont="1" applyBorder="1" applyAlignment="1">
      <alignment horizontal="left" wrapText="1"/>
    </xf>
    <xf numFmtId="0" fontId="2" fillId="2" borderId="1" xfId="0" applyFont="1" applyFill="1" applyBorder="1" applyAlignment="1">
      <alignment horizontal="left" vertical="top"/>
    </xf>
    <xf numFmtId="0" fontId="2" fillId="2" borderId="1" xfId="0" applyFont="1" applyFill="1" applyBorder="1" applyAlignment="1">
      <alignment horizontal="left" wrapText="1"/>
    </xf>
    <xf numFmtId="0" fontId="2" fillId="0" borderId="1" xfId="0" applyFont="1" applyBorder="1" applyAlignment="1">
      <alignment horizontal="left" vertical="top"/>
    </xf>
    <xf numFmtId="0" fontId="2" fillId="3" borderId="1" xfId="0" applyFont="1" applyFill="1" applyBorder="1" applyAlignment="1">
      <alignment horizontal="left" wrapText="1"/>
    </xf>
    <xf numFmtId="0" fontId="3" fillId="0" borderId="0" xfId="0" applyFont="1"/>
    <xf numFmtId="0" fontId="2" fillId="2" borderId="1" xfId="0" applyFont="1" applyFill="1" applyBorder="1" applyAlignment="1">
      <alignment horizontal="left" vertical="top" wrapText="1"/>
    </xf>
    <xf numFmtId="0" fontId="2" fillId="3" borderId="1" xfId="0" applyFont="1" applyFill="1" applyBorder="1" applyAlignment="1">
      <alignment horizontal="left" vertical="top"/>
    </xf>
    <xf numFmtId="0" fontId="4" fillId="0" borderId="2" xfId="0" applyFont="1" applyBorder="1" applyAlignment="1">
      <alignment vertical="top" wrapText="1"/>
    </xf>
    <xf numFmtId="0" fontId="4" fillId="3" borderId="1" xfId="0" applyFont="1" applyFill="1" applyBorder="1" applyAlignment="1">
      <alignment horizontal="left" wrapText="1"/>
    </xf>
    <xf numFmtId="0" fontId="5" fillId="0" borderId="0" xfId="0" applyFont="1"/>
    <xf numFmtId="0" fontId="4" fillId="2" borderId="1" xfId="0" applyFont="1" applyFill="1" applyBorder="1" applyAlignment="1">
      <alignment horizontal="left" wrapText="1"/>
    </xf>
    <xf numFmtId="0" fontId="2" fillId="3" borderId="1" xfId="0" applyFont="1" applyFill="1" applyBorder="1" applyAlignment="1">
      <alignment horizontal="left" vertical="top" wrapText="1"/>
    </xf>
    <xf numFmtId="0" fontId="6" fillId="2" borderId="2" xfId="0" applyFont="1" applyFill="1" applyBorder="1" applyAlignment="1">
      <alignment vertical="top" wrapText="1"/>
    </xf>
    <xf numFmtId="0" fontId="3" fillId="0" borderId="0" xfId="0" applyFont="1" applyAlignment="1">
      <alignment vertical="top"/>
    </xf>
    <xf numFmtId="0" fontId="2" fillId="0" borderId="0" xfId="0" applyFont="1" applyAlignment="1">
      <alignment horizontal="left" vertical="top"/>
    </xf>
    <xf numFmtId="0" fontId="7" fillId="0" borderId="0" xfId="0" applyFont="1" applyAlignment="1">
      <alignment wrapText="1"/>
    </xf>
    <xf numFmtId="0" fontId="2" fillId="0" borderId="0" xfId="0" applyFont="1" applyAlignment="1">
      <alignment wrapText="1"/>
    </xf>
    <xf numFmtId="0" fontId="3" fillId="0" borderId="0" xfId="0" applyFont="1" applyAlignment="1">
      <alignment horizontal="left" vertical="top"/>
    </xf>
    <xf numFmtId="0" fontId="3" fillId="0" borderId="0" xfId="0" applyFont="1" applyAlignment="1">
      <alignment wrapText="1"/>
    </xf>
    <xf numFmtId="0" fontId="9" fillId="0" borderId="0" xfId="0" applyFont="1"/>
    <xf numFmtId="0" fontId="10" fillId="0" borderId="0" xfId="0" applyFont="1"/>
    <xf numFmtId="0" fontId="11" fillId="0" borderId="3" xfId="0" applyFont="1" applyBorder="1"/>
    <xf numFmtId="0" fontId="11" fillId="0" borderId="4" xfId="0" applyFont="1" applyBorder="1"/>
    <xf numFmtId="0" fontId="10" fillId="0" borderId="4" xfId="0" applyFont="1" applyBorder="1"/>
    <xf numFmtId="0" fontId="11" fillId="0" borderId="5" xfId="0" applyFont="1" applyBorder="1"/>
    <xf numFmtId="0" fontId="11" fillId="0" borderId="8" xfId="0" applyFont="1" applyBorder="1"/>
    <xf numFmtId="0" fontId="11" fillId="0" borderId="9" xfId="0" applyFont="1" applyBorder="1"/>
    <xf numFmtId="0" fontId="11" fillId="0" borderId="10" xfId="0" applyFont="1" applyBorder="1"/>
    <xf numFmtId="0" fontId="7" fillId="0" borderId="11" xfId="0" applyFont="1" applyBorder="1" applyAlignment="1">
      <alignment horizontal="left"/>
    </xf>
    <xf numFmtId="0" fontId="2" fillId="0" borderId="12" xfId="0" applyFont="1" applyBorder="1" applyAlignment="1">
      <alignment horizontal="left"/>
    </xf>
    <xf numFmtId="0" fontId="7" fillId="0" borderId="14" xfId="0" applyFont="1" applyBorder="1" applyAlignment="1">
      <alignment horizontal="left"/>
    </xf>
    <xf numFmtId="0" fontId="2" fillId="0" borderId="15" xfId="0" applyFont="1" applyBorder="1" applyAlignment="1">
      <alignment horizontal="left"/>
    </xf>
    <xf numFmtId="0" fontId="7" fillId="0" borderId="15" xfId="0" applyFont="1" applyBorder="1" applyAlignment="1">
      <alignment horizontal="left"/>
    </xf>
    <xf numFmtId="0" fontId="2" fillId="0" borderId="16" xfId="0" applyFont="1" applyBorder="1" applyAlignment="1">
      <alignment horizontal="left"/>
    </xf>
    <xf numFmtId="0" fontId="7" fillId="0" borderId="17" xfId="0" applyFont="1" applyBorder="1" applyAlignment="1">
      <alignment horizontal="left"/>
    </xf>
    <xf numFmtId="0" fontId="7" fillId="0" borderId="18" xfId="0" applyFont="1" applyBorder="1" applyAlignment="1">
      <alignment horizontal="left"/>
    </xf>
    <xf numFmtId="0" fontId="2" fillId="0" borderId="18" xfId="0" applyFont="1" applyBorder="1" applyAlignment="1">
      <alignment horizontal="left"/>
    </xf>
    <xf numFmtId="0" fontId="2" fillId="0" borderId="19" xfId="0" applyFont="1" applyBorder="1" applyAlignment="1">
      <alignment horizontal="left"/>
    </xf>
    <xf numFmtId="0" fontId="11" fillId="4" borderId="20" xfId="0" applyFont="1" applyFill="1" applyBorder="1"/>
    <xf numFmtId="0" fontId="11" fillId="4" borderId="21" xfId="0" applyFont="1" applyFill="1" applyBorder="1"/>
    <xf numFmtId="0" fontId="11" fillId="4" borderId="22" xfId="0" applyFont="1" applyFill="1" applyBorder="1"/>
    <xf numFmtId="0" fontId="11" fillId="0" borderId="6" xfId="0" applyFont="1" applyBorder="1"/>
    <xf numFmtId="0" fontId="11" fillId="0" borderId="0" xfId="0" applyFont="1"/>
    <xf numFmtId="0" fontId="11" fillId="0" borderId="7" xfId="0" applyFont="1" applyBorder="1"/>
    <xf numFmtId="0" fontId="11" fillId="0" borderId="0" xfId="0" applyFont="1" applyAlignment="1">
      <alignment horizontal="right"/>
    </xf>
    <xf numFmtId="0" fontId="11" fillId="0" borderId="23" xfId="0" applyFont="1" applyBorder="1"/>
    <xf numFmtId="0" fontId="11" fillId="5" borderId="23" xfId="0" applyFont="1" applyFill="1" applyBorder="1"/>
    <xf numFmtId="0" fontId="3" fillId="0" borderId="3" xfId="0" applyFont="1" applyBorder="1"/>
    <xf numFmtId="0" fontId="3" fillId="0" borderId="4" xfId="0" applyFont="1" applyBorder="1"/>
    <xf numFmtId="0" fontId="3" fillId="0" borderId="5" xfId="0" applyFont="1" applyBorder="1"/>
    <xf numFmtId="0" fontId="3" fillId="0" borderId="6" xfId="0" applyFont="1" applyBorder="1"/>
    <xf numFmtId="0" fontId="3" fillId="0" borderId="7" xfId="0" applyFont="1" applyBorder="1"/>
    <xf numFmtId="0" fontId="2" fillId="0" borderId="0" xfId="0" applyFont="1"/>
    <xf numFmtId="49" fontId="3" fillId="0" borderId="0" xfId="0" applyNumberFormat="1" applyFont="1"/>
    <xf numFmtId="49" fontId="11" fillId="0" borderId="0" xfId="0" applyNumberFormat="1" applyFont="1" applyAlignment="1">
      <alignment horizontal="center"/>
    </xf>
    <xf numFmtId="0" fontId="11" fillId="6" borderId="0" xfId="0" applyFont="1" applyFill="1" applyAlignment="1">
      <alignment horizontal="right"/>
    </xf>
    <xf numFmtId="0" fontId="3" fillId="0" borderId="8" xfId="0" applyFont="1" applyBorder="1"/>
    <xf numFmtId="0" fontId="3" fillId="0" borderId="9" xfId="0" applyFont="1" applyBorder="1"/>
    <xf numFmtId="49" fontId="3" fillId="0" borderId="9" xfId="0" applyNumberFormat="1" applyFont="1" applyBorder="1"/>
    <xf numFmtId="0" fontId="3" fillId="0" borderId="9" xfId="0" applyFont="1" applyBorder="1" applyAlignment="1">
      <alignment vertical="top"/>
    </xf>
    <xf numFmtId="0" fontId="3" fillId="0" borderId="10" xfId="0" applyFont="1" applyBorder="1"/>
    <xf numFmtId="0" fontId="13" fillId="0" borderId="0" xfId="0" applyFont="1"/>
    <xf numFmtId="0" fontId="7" fillId="0" borderId="0" xfId="0" applyFont="1"/>
    <xf numFmtId="0" fontId="2" fillId="0" borderId="3" xfId="0" applyFont="1" applyBorder="1"/>
    <xf numFmtId="0" fontId="2" fillId="0" borderId="4" xfId="0" applyFont="1" applyBorder="1"/>
    <xf numFmtId="0" fontId="7" fillId="0" borderId="4" xfId="0" applyFont="1" applyBorder="1"/>
    <xf numFmtId="0" fontId="2" fillId="0" borderId="5" xfId="0" applyFont="1" applyBorder="1"/>
    <xf numFmtId="0" fontId="14" fillId="0" borderId="0" xfId="0" applyFont="1"/>
    <xf numFmtId="0" fontId="2" fillId="0" borderId="8" xfId="0" applyFont="1" applyBorder="1"/>
    <xf numFmtId="0" fontId="2" fillId="0" borderId="9" xfId="0" applyFont="1" applyBorder="1"/>
    <xf numFmtId="0" fontId="2" fillId="0" borderId="10" xfId="0" applyFont="1" applyBorder="1"/>
    <xf numFmtId="0" fontId="2" fillId="4" borderId="20" xfId="0" applyFont="1" applyFill="1" applyBorder="1"/>
    <xf numFmtId="0" fontId="2" fillId="4" borderId="21" xfId="0" applyFont="1" applyFill="1" applyBorder="1"/>
    <xf numFmtId="0" fontId="2" fillId="4" borderId="22" xfId="0" applyFont="1" applyFill="1" applyBorder="1"/>
    <xf numFmtId="0" fontId="7" fillId="0" borderId="6" xfId="0" applyFont="1" applyBorder="1"/>
    <xf numFmtId="0" fontId="7" fillId="0" borderId="7" xfId="0" applyFont="1" applyBorder="1"/>
    <xf numFmtId="0" fontId="11" fillId="0" borderId="23" xfId="0" applyFont="1" applyBorder="1" applyAlignment="1">
      <alignment horizontal="center"/>
    </xf>
    <xf numFmtId="0" fontId="2" fillId="0" borderId="6" xfId="0" applyFont="1" applyBorder="1"/>
    <xf numFmtId="0" fontId="2" fillId="0" borderId="7" xfId="0" applyFont="1" applyBorder="1"/>
    <xf numFmtId="8" fontId="2" fillId="0" borderId="25" xfId="0" applyNumberFormat="1" applyFont="1" applyBorder="1"/>
    <xf numFmtId="8" fontId="2" fillId="0" borderId="0" xfId="0" applyNumberFormat="1" applyFont="1"/>
    <xf numFmtId="0" fontId="7" fillId="0" borderId="0" xfId="0" applyFont="1" applyAlignment="1">
      <alignment horizontal="center"/>
    </xf>
    <xf numFmtId="3" fontId="2" fillId="0" borderId="0" xfId="0" applyNumberFormat="1" applyFont="1"/>
    <xf numFmtId="0" fontId="2" fillId="0" borderId="0" xfId="0" applyFont="1" applyAlignment="1">
      <alignment horizontal="left"/>
    </xf>
    <xf numFmtId="37" fontId="2" fillId="0" borderId="0" xfId="0" applyNumberFormat="1" applyFont="1"/>
    <xf numFmtId="37" fontId="16" fillId="0" borderId="0" xfId="0" applyNumberFormat="1" applyFont="1"/>
    <xf numFmtId="0" fontId="2" fillId="0" borderId="0" xfId="0" applyFont="1" applyAlignment="1">
      <alignment horizontal="center"/>
    </xf>
    <xf numFmtId="3" fontId="15" fillId="0" borderId="0" xfId="0" applyNumberFormat="1" applyFont="1"/>
    <xf numFmtId="0" fontId="15" fillId="0" borderId="0" xfId="0" applyFont="1"/>
    <xf numFmtId="0" fontId="2" fillId="0" borderId="0" xfId="0" applyFont="1" applyAlignment="1">
      <alignment horizontal="right"/>
    </xf>
    <xf numFmtId="39" fontId="16" fillId="0" borderId="26" xfId="0" applyNumberFormat="1" applyFont="1" applyBorder="1"/>
    <xf numFmtId="0" fontId="14" fillId="0" borderId="0" xfId="0" applyFont="1" applyAlignment="1">
      <alignment horizontal="left"/>
    </xf>
    <xf numFmtId="0" fontId="1" fillId="0" borderId="0" xfId="0" applyFont="1" applyAlignment="1">
      <alignment horizontal="center"/>
    </xf>
    <xf numFmtId="0" fontId="7" fillId="0" borderId="25" xfId="0" applyFont="1" applyBorder="1" applyAlignment="1">
      <alignment vertical="top"/>
    </xf>
    <xf numFmtId="0" fontId="7" fillId="0" borderId="15" xfId="0" applyFont="1" applyBorder="1" applyAlignment="1">
      <alignment vertical="top"/>
    </xf>
    <xf numFmtId="0" fontId="7" fillId="0" borderId="15" xfId="0" applyFont="1" applyBorder="1" applyAlignment="1">
      <alignment horizontal="left" vertical="top"/>
    </xf>
    <xf numFmtId="0" fontId="2" fillId="0" borderId="15" xfId="0" applyFont="1" applyBorder="1" applyAlignment="1">
      <alignment vertical="top"/>
    </xf>
    <xf numFmtId="0" fontId="2" fillId="0" borderId="15" xfId="0" applyFont="1" applyBorder="1" applyAlignment="1">
      <alignment horizontal="left" vertical="top"/>
    </xf>
    <xf numFmtId="0" fontId="2" fillId="0" borderId="15" xfId="0" applyFont="1" applyBorder="1" applyAlignment="1">
      <alignment horizontal="center" vertical="top"/>
    </xf>
    <xf numFmtId="0" fontId="7" fillId="0" borderId="15" xfId="0" applyFont="1" applyBorder="1" applyAlignment="1">
      <alignment horizontal="center" vertical="top"/>
    </xf>
    <xf numFmtId="0" fontId="7" fillId="0" borderId="25" xfId="0" applyFont="1" applyBorder="1" applyAlignment="1">
      <alignment horizontal="left" vertical="top"/>
    </xf>
    <xf numFmtId="0" fontId="1" fillId="0" borderId="0" xfId="0" applyFont="1" applyAlignment="1">
      <alignment horizontal="center" vertical="center"/>
    </xf>
    <xf numFmtId="0" fontId="7" fillId="0" borderId="0" xfId="0" applyFont="1" applyAlignment="1">
      <alignment horizontal="center" vertical="center"/>
    </xf>
    <xf numFmtId="0" fontId="7" fillId="0" borderId="26" xfId="0" applyFont="1" applyBorder="1" applyAlignment="1">
      <alignment horizontal="center" vertical="center"/>
    </xf>
    <xf numFmtId="40" fontId="7" fillId="0" borderId="0" xfId="0" applyNumberFormat="1" applyFont="1"/>
    <xf numFmtId="0" fontId="1" fillId="0" borderId="0" xfId="0" applyFont="1"/>
    <xf numFmtId="40" fontId="1" fillId="0" borderId="27" xfId="0" applyNumberFormat="1" applyFont="1" applyBorder="1"/>
    <xf numFmtId="40" fontId="14" fillId="0" borderId="0" xfId="0" applyNumberFormat="1" applyFont="1"/>
    <xf numFmtId="0" fontId="18" fillId="0" borderId="0" xfId="0" applyFont="1"/>
    <xf numFmtId="0" fontId="19" fillId="0" borderId="0" xfId="0" applyFont="1"/>
    <xf numFmtId="0" fontId="10" fillId="0" borderId="23" xfId="0" applyFont="1" applyBorder="1" applyAlignment="1">
      <alignment horizontal="center" vertical="center"/>
    </xf>
    <xf numFmtId="0" fontId="10" fillId="0" borderId="3" xfId="0" applyFont="1" applyBorder="1"/>
    <xf numFmtId="0" fontId="10" fillId="0" borderId="5" xfId="0" applyFont="1" applyBorder="1"/>
    <xf numFmtId="40" fontId="10" fillId="0" borderId="39" xfId="0" applyNumberFormat="1" applyFont="1" applyBorder="1"/>
    <xf numFmtId="40" fontId="10" fillId="0" borderId="40" xfId="0" applyNumberFormat="1" applyFont="1" applyBorder="1"/>
    <xf numFmtId="0" fontId="10" fillId="0" borderId="41" xfId="0" applyFont="1" applyBorder="1"/>
    <xf numFmtId="0" fontId="10" fillId="7" borderId="42" xfId="0" applyFont="1" applyFill="1" applyBorder="1" applyAlignment="1">
      <alignment horizontal="left"/>
    </xf>
    <xf numFmtId="0" fontId="10" fillId="7" borderId="43" xfId="0" applyFont="1" applyFill="1" applyBorder="1" applyAlignment="1">
      <alignment horizontal="left"/>
    </xf>
    <xf numFmtId="0" fontId="10" fillId="7" borderId="44" xfId="0" applyFont="1" applyFill="1" applyBorder="1" applyAlignment="1">
      <alignment horizontal="left"/>
    </xf>
    <xf numFmtId="40" fontId="10" fillId="7" borderId="42" xfId="0" applyNumberFormat="1" applyFont="1" applyFill="1" applyBorder="1"/>
    <xf numFmtId="40" fontId="10" fillId="7" borderId="45" xfId="0" applyNumberFormat="1" applyFont="1" applyFill="1" applyBorder="1"/>
    <xf numFmtId="40" fontId="10" fillId="7" borderId="46" xfId="0" applyNumberFormat="1" applyFont="1" applyFill="1" applyBorder="1"/>
    <xf numFmtId="6" fontId="20" fillId="7" borderId="47" xfId="0" applyNumberFormat="1" applyFont="1" applyFill="1" applyBorder="1"/>
    <xf numFmtId="0" fontId="10" fillId="0" borderId="49" xfId="0" applyFont="1" applyBorder="1"/>
    <xf numFmtId="0" fontId="10" fillId="0" borderId="25" xfId="0" applyFont="1" applyBorder="1"/>
    <xf numFmtId="0" fontId="11" fillId="0" borderId="50" xfId="0" applyFont="1" applyBorder="1"/>
    <xf numFmtId="40" fontId="10" fillId="0" borderId="49" xfId="0" applyNumberFormat="1" applyFont="1" applyBorder="1"/>
    <xf numFmtId="40" fontId="10" fillId="0" borderId="48" xfId="0" applyNumberFormat="1" applyFont="1" applyBorder="1"/>
    <xf numFmtId="40" fontId="10" fillId="0" borderId="51" xfId="0" applyNumberFormat="1" applyFont="1" applyBorder="1"/>
    <xf numFmtId="6" fontId="20" fillId="0" borderId="25" xfId="0" applyNumberFormat="1" applyFont="1" applyBorder="1"/>
    <xf numFmtId="0" fontId="11" fillId="0" borderId="45" xfId="0" applyFont="1" applyBorder="1" applyAlignment="1">
      <alignment horizontal="left" vertical="top"/>
    </xf>
    <xf numFmtId="0" fontId="10" fillId="0" borderId="14" xfId="0" applyFont="1" applyBorder="1"/>
    <xf numFmtId="0" fontId="10" fillId="0" borderId="15" xfId="0" applyFont="1" applyBorder="1"/>
    <xf numFmtId="0" fontId="11" fillId="0" borderId="16" xfId="0" applyFont="1" applyBorder="1"/>
    <xf numFmtId="0" fontId="10" fillId="7" borderId="42" xfId="0" applyFont="1" applyFill="1" applyBorder="1"/>
    <xf numFmtId="0" fontId="10" fillId="7" borderId="43" xfId="0" applyFont="1" applyFill="1" applyBorder="1"/>
    <xf numFmtId="0" fontId="10" fillId="7" borderId="44" xfId="0" applyFont="1" applyFill="1" applyBorder="1"/>
    <xf numFmtId="40" fontId="10" fillId="7" borderId="52" xfId="0" applyNumberFormat="1" applyFont="1" applyFill="1" applyBorder="1"/>
    <xf numFmtId="40" fontId="10" fillId="7" borderId="53" xfId="0" applyNumberFormat="1" applyFont="1" applyFill="1" applyBorder="1"/>
    <xf numFmtId="40" fontId="10" fillId="7" borderId="54" xfId="0" applyNumberFormat="1" applyFont="1" applyFill="1" applyBorder="1"/>
    <xf numFmtId="0" fontId="11" fillId="7" borderId="45" xfId="0" applyFont="1" applyFill="1" applyBorder="1" applyAlignment="1">
      <alignment horizontal="left" vertical="top"/>
    </xf>
    <xf numFmtId="40" fontId="10" fillId="0" borderId="45" xfId="0" applyNumberFormat="1" applyFont="1" applyBorder="1"/>
    <xf numFmtId="0" fontId="21" fillId="0" borderId="0" xfId="0" applyFont="1"/>
    <xf numFmtId="0" fontId="10" fillId="7" borderId="52" xfId="0" applyFont="1" applyFill="1" applyBorder="1"/>
    <xf numFmtId="0" fontId="10" fillId="7" borderId="55" xfId="0" applyFont="1" applyFill="1" applyBorder="1"/>
    <xf numFmtId="0" fontId="10" fillId="7" borderId="56" xfId="0" applyFont="1" applyFill="1" applyBorder="1"/>
    <xf numFmtId="6" fontId="20" fillId="7" borderId="57" xfId="0" applyNumberFormat="1" applyFont="1" applyFill="1" applyBorder="1"/>
    <xf numFmtId="0" fontId="10" fillId="8" borderId="52" xfId="0" applyFont="1" applyFill="1" applyBorder="1"/>
    <xf numFmtId="0" fontId="10" fillId="8" borderId="55" xfId="0" applyFont="1" applyFill="1" applyBorder="1"/>
    <xf numFmtId="0" fontId="10" fillId="8" borderId="56" xfId="0" applyFont="1" applyFill="1" applyBorder="1"/>
    <xf numFmtId="40" fontId="10" fillId="8" borderId="52" xfId="0" applyNumberFormat="1" applyFont="1" applyFill="1" applyBorder="1"/>
    <xf numFmtId="40" fontId="10" fillId="8" borderId="53" xfId="0" applyNumberFormat="1" applyFont="1" applyFill="1" applyBorder="1"/>
    <xf numFmtId="40" fontId="10" fillId="8" borderId="54" xfId="0" applyNumberFormat="1" applyFont="1" applyFill="1" applyBorder="1"/>
    <xf numFmtId="6" fontId="20" fillId="8" borderId="25" xfId="0" applyNumberFormat="1" applyFont="1" applyFill="1" applyBorder="1"/>
    <xf numFmtId="0" fontId="11" fillId="8" borderId="45" xfId="0" applyFont="1" applyFill="1" applyBorder="1" applyAlignment="1">
      <alignment horizontal="left" vertical="top"/>
    </xf>
    <xf numFmtId="0" fontId="9" fillId="8" borderId="0" xfId="0" applyFont="1" applyFill="1"/>
    <xf numFmtId="0" fontId="10" fillId="8" borderId="42" xfId="0" applyFont="1" applyFill="1" applyBorder="1"/>
    <xf numFmtId="0" fontId="10" fillId="8" borderId="43" xfId="0" applyFont="1" applyFill="1" applyBorder="1"/>
    <xf numFmtId="0" fontId="10" fillId="8" borderId="44" xfId="0" applyFont="1" applyFill="1" applyBorder="1"/>
    <xf numFmtId="0" fontId="11" fillId="0" borderId="25" xfId="0" applyFont="1" applyBorder="1"/>
    <xf numFmtId="0" fontId="11" fillId="0" borderId="18" xfId="0" applyFont="1" applyBorder="1"/>
    <xf numFmtId="40" fontId="10" fillId="0" borderId="14" xfId="0" applyNumberFormat="1" applyFont="1" applyBorder="1"/>
    <xf numFmtId="0" fontId="10" fillId="0" borderId="45" xfId="0" applyFont="1" applyBorder="1" applyAlignment="1">
      <alignment horizontal="left" vertical="top"/>
    </xf>
    <xf numFmtId="6" fontId="20" fillId="0" borderId="51" xfId="0" applyNumberFormat="1" applyFont="1" applyBorder="1"/>
    <xf numFmtId="0" fontId="10" fillId="0" borderId="15" xfId="0" applyFont="1" applyBorder="1" applyAlignment="1">
      <alignment horizontal="left" vertical="top"/>
    </xf>
    <xf numFmtId="0" fontId="11" fillId="8" borderId="58" xfId="0" applyFont="1" applyFill="1" applyBorder="1"/>
    <xf numFmtId="0" fontId="10" fillId="8" borderId="15" xfId="0" applyFont="1" applyFill="1" applyBorder="1"/>
    <xf numFmtId="0" fontId="11" fillId="8" borderId="15" xfId="0" applyFont="1" applyFill="1" applyBorder="1"/>
    <xf numFmtId="40" fontId="10" fillId="8" borderId="14" xfId="0" applyNumberFormat="1" applyFont="1" applyFill="1" applyBorder="1"/>
    <xf numFmtId="40" fontId="10" fillId="8" borderId="45" xfId="0" applyNumberFormat="1" applyFont="1" applyFill="1" applyBorder="1"/>
    <xf numFmtId="40" fontId="10" fillId="8" borderId="59" xfId="0" applyNumberFormat="1" applyFont="1" applyFill="1" applyBorder="1"/>
    <xf numFmtId="6" fontId="20" fillId="8" borderId="59" xfId="0" applyNumberFormat="1" applyFont="1" applyFill="1" applyBorder="1"/>
    <xf numFmtId="0" fontId="10" fillId="8" borderId="15" xfId="0" applyFont="1" applyFill="1" applyBorder="1" applyAlignment="1">
      <alignment horizontal="left" vertical="top"/>
    </xf>
    <xf numFmtId="0" fontId="18" fillId="8" borderId="0" xfId="0" applyFont="1" applyFill="1"/>
    <xf numFmtId="0" fontId="11" fillId="0" borderId="58" xfId="0" applyFont="1" applyBorder="1"/>
    <xf numFmtId="0" fontId="11" fillId="0" borderId="15" xfId="0" applyFont="1" applyBorder="1"/>
    <xf numFmtId="0" fontId="10" fillId="0" borderId="45" xfId="0" applyFont="1" applyBorder="1"/>
    <xf numFmtId="0" fontId="18" fillId="0" borderId="59" xfId="0" applyFont="1" applyBorder="1"/>
    <xf numFmtId="6" fontId="20" fillId="0" borderId="59" xfId="0" applyNumberFormat="1" applyFont="1" applyBorder="1"/>
    <xf numFmtId="0" fontId="11" fillId="8" borderId="60" xfId="0" applyFont="1" applyFill="1" applyBorder="1"/>
    <xf numFmtId="0" fontId="10" fillId="8" borderId="18" xfId="0" applyFont="1" applyFill="1" applyBorder="1"/>
    <xf numFmtId="0" fontId="11" fillId="8" borderId="18" xfId="0" applyFont="1" applyFill="1" applyBorder="1"/>
    <xf numFmtId="40" fontId="10" fillId="8" borderId="61" xfId="0" applyNumberFormat="1" applyFont="1" applyFill="1" applyBorder="1"/>
    <xf numFmtId="0" fontId="10" fillId="8" borderId="62" xfId="0" applyFont="1" applyFill="1" applyBorder="1" applyAlignment="1">
      <alignment horizontal="left" vertical="top"/>
    </xf>
    <xf numFmtId="0" fontId="18" fillId="8" borderId="1" xfId="0" applyFont="1" applyFill="1" applyBorder="1"/>
    <xf numFmtId="40" fontId="10" fillId="0" borderId="61" xfId="0" applyNumberFormat="1" applyFont="1" applyBorder="1"/>
    <xf numFmtId="0" fontId="10" fillId="0" borderId="62" xfId="0" applyFont="1" applyBorder="1" applyAlignment="1">
      <alignment horizontal="left" vertical="top"/>
    </xf>
    <xf numFmtId="0" fontId="18" fillId="0" borderId="1" xfId="0" applyFont="1" applyBorder="1"/>
    <xf numFmtId="0" fontId="10" fillId="0" borderId="6" xfId="0" applyFont="1" applyBorder="1"/>
    <xf numFmtId="0" fontId="10" fillId="0" borderId="7" xfId="0" applyFont="1" applyBorder="1"/>
    <xf numFmtId="5" fontId="20" fillId="7" borderId="63" xfId="0" applyNumberFormat="1" applyFont="1" applyFill="1" applyBorder="1"/>
    <xf numFmtId="5" fontId="20" fillId="7" borderId="38" xfId="0" applyNumberFormat="1" applyFont="1" applyFill="1" applyBorder="1"/>
    <xf numFmtId="5" fontId="20" fillId="7" borderId="64" xfId="0" applyNumberFormat="1" applyFont="1" applyFill="1" applyBorder="1"/>
    <xf numFmtId="5" fontId="20" fillId="7" borderId="65" xfId="0" applyNumberFormat="1" applyFont="1" applyFill="1" applyBorder="1"/>
    <xf numFmtId="0" fontId="10" fillId="7" borderId="66" xfId="0" applyFont="1" applyFill="1" applyBorder="1" applyAlignment="1">
      <alignment horizontal="left" vertical="top"/>
    </xf>
    <xf numFmtId="40" fontId="20" fillId="0" borderId="69" xfId="0" applyNumberFormat="1" applyFont="1" applyBorder="1"/>
    <xf numFmtId="40" fontId="20" fillId="0" borderId="70" xfId="0" applyNumberFormat="1" applyFont="1" applyBorder="1"/>
    <xf numFmtId="5" fontId="10" fillId="4" borderId="67" xfId="0" applyNumberFormat="1" applyFont="1" applyFill="1" applyBorder="1"/>
    <xf numFmtId="0" fontId="11" fillId="7" borderId="71" xfId="0" applyFont="1" applyFill="1" applyBorder="1" applyAlignment="1">
      <alignment horizontal="left" vertical="top"/>
    </xf>
    <xf numFmtId="0" fontId="10" fillId="0" borderId="72" xfId="0" applyFont="1" applyBorder="1"/>
    <xf numFmtId="5" fontId="10" fillId="4" borderId="61" xfId="0" applyNumberFormat="1" applyFont="1" applyFill="1" applyBorder="1"/>
    <xf numFmtId="40" fontId="10" fillId="0" borderId="50" xfId="0" applyNumberFormat="1" applyFont="1" applyBorder="1"/>
    <xf numFmtId="40" fontId="10" fillId="2" borderId="50" xfId="0" applyNumberFormat="1" applyFont="1" applyFill="1" applyBorder="1"/>
    <xf numFmtId="5" fontId="10" fillId="4" borderId="73" xfId="0" applyNumberFormat="1" applyFont="1" applyFill="1" applyBorder="1"/>
    <xf numFmtId="0" fontId="11" fillId="7" borderId="74" xfId="0" applyFont="1" applyFill="1" applyBorder="1" applyAlignment="1">
      <alignment horizontal="left" vertical="top"/>
    </xf>
    <xf numFmtId="0" fontId="10" fillId="0" borderId="75" xfId="0" applyFont="1" applyBorder="1"/>
    <xf numFmtId="37" fontId="10" fillId="4" borderId="61" xfId="0" applyNumberFormat="1" applyFont="1" applyFill="1" applyBorder="1"/>
    <xf numFmtId="40" fontId="10" fillId="9" borderId="16" xfId="0" applyNumberFormat="1" applyFont="1" applyFill="1" applyBorder="1"/>
    <xf numFmtId="40" fontId="10" fillId="0" borderId="16" xfId="0" applyNumberFormat="1" applyFont="1" applyBorder="1"/>
    <xf numFmtId="37" fontId="10" fillId="4" borderId="14" xfId="0" applyNumberFormat="1" applyFont="1" applyFill="1" applyBorder="1"/>
    <xf numFmtId="0" fontId="10" fillId="7" borderId="74" xfId="0" applyFont="1" applyFill="1" applyBorder="1" applyAlignment="1">
      <alignment horizontal="left" vertical="top"/>
    </xf>
    <xf numFmtId="0" fontId="10" fillId="0" borderId="76" xfId="0" applyFont="1" applyBorder="1"/>
    <xf numFmtId="37" fontId="10" fillId="4" borderId="77" xfId="0" applyNumberFormat="1" applyFont="1" applyFill="1" applyBorder="1"/>
    <xf numFmtId="5" fontId="20" fillId="3" borderId="78" xfId="0" applyNumberFormat="1" applyFont="1" applyFill="1" applyBorder="1"/>
    <xf numFmtId="5" fontId="20" fillId="0" borderId="33" xfId="0" applyNumberFormat="1" applyFont="1" applyBorder="1"/>
    <xf numFmtId="0" fontId="20" fillId="7" borderId="74" xfId="0" applyFont="1" applyFill="1" applyBorder="1" applyAlignment="1">
      <alignment horizontal="left" vertical="top"/>
    </xf>
    <xf numFmtId="5" fontId="20" fillId="0" borderId="32" xfId="0" applyNumberFormat="1" applyFont="1" applyBorder="1"/>
    <xf numFmtId="0" fontId="22" fillId="7" borderId="66" xfId="0" applyFont="1" applyFill="1" applyBorder="1" applyAlignment="1">
      <alignment horizontal="center"/>
    </xf>
    <xf numFmtId="0" fontId="10" fillId="3" borderId="69" xfId="0" applyFont="1" applyFill="1" applyBorder="1"/>
    <xf numFmtId="0" fontId="10" fillId="0" borderId="79" xfId="0" applyFont="1" applyBorder="1" applyAlignment="1">
      <alignment horizontal="left"/>
    </xf>
    <xf numFmtId="0" fontId="10" fillId="0" borderId="80" xfId="0" applyFont="1" applyBorder="1" applyAlignment="1">
      <alignment horizontal="left"/>
    </xf>
    <xf numFmtId="0" fontId="10" fillId="0" borderId="81" xfId="0" applyFont="1" applyBorder="1" applyAlignment="1">
      <alignment horizontal="left"/>
    </xf>
    <xf numFmtId="5" fontId="20" fillId="3" borderId="23" xfId="0" applyNumberFormat="1" applyFont="1" applyFill="1" applyBorder="1" applyAlignment="1">
      <alignment horizontal="left"/>
    </xf>
    <xf numFmtId="5" fontId="20" fillId="0" borderId="82" xfId="0" applyNumberFormat="1" applyFont="1" applyBorder="1"/>
    <xf numFmtId="0" fontId="10" fillId="7" borderId="83" xfId="0" applyFont="1" applyFill="1" applyBorder="1" applyAlignment="1">
      <alignment horizontal="left" vertical="top"/>
    </xf>
    <xf numFmtId="0" fontId="10" fillId="0" borderId="0" xfId="0" applyFont="1" applyAlignment="1">
      <alignment horizontal="right"/>
    </xf>
    <xf numFmtId="0" fontId="10" fillId="0" borderId="0" xfId="0" applyFont="1" applyAlignment="1">
      <alignment horizontal="left" vertical="top"/>
    </xf>
    <xf numFmtId="0" fontId="23" fillId="0" borderId="0" xfId="0" applyFont="1"/>
    <xf numFmtId="0" fontId="11" fillId="0" borderId="0" xfId="0" applyFont="1" applyAlignment="1">
      <alignment horizontal="left" vertical="top"/>
    </xf>
    <xf numFmtId="0" fontId="19" fillId="0" borderId="0" xfId="0" applyFont="1" applyAlignment="1">
      <alignment horizontal="center"/>
    </xf>
    <xf numFmtId="5" fontId="20" fillId="0" borderId="0" xfId="0" applyNumberFormat="1" applyFont="1"/>
    <xf numFmtId="5" fontId="20" fillId="0" borderId="26" xfId="0" applyNumberFormat="1" applyFont="1" applyBorder="1"/>
    <xf numFmtId="5" fontId="10" fillId="4" borderId="113" xfId="0" applyNumberFormat="1" applyFont="1" applyFill="1" applyBorder="1"/>
    <xf numFmtId="37" fontId="10" fillId="4" borderId="115" xfId="0" applyNumberFormat="1" applyFont="1" applyFill="1" applyBorder="1"/>
    <xf numFmtId="0" fontId="10" fillId="0" borderId="17" xfId="0" applyFont="1" applyBorder="1"/>
    <xf numFmtId="0" fontId="10" fillId="0" borderId="94" xfId="0" applyFont="1" applyBorder="1"/>
    <xf numFmtId="5" fontId="20" fillId="0" borderId="23" xfId="0" applyNumberFormat="1" applyFont="1" applyBorder="1"/>
    <xf numFmtId="5" fontId="24" fillId="0" borderId="0" xfId="0" applyNumberFormat="1" applyFont="1"/>
    <xf numFmtId="0" fontId="25" fillId="0" borderId="0" xfId="0" applyFont="1"/>
    <xf numFmtId="0" fontId="18" fillId="0" borderId="0" xfId="0" applyFont="1" applyAlignment="1">
      <alignment horizontal="right"/>
    </xf>
    <xf numFmtId="0" fontId="10" fillId="10" borderId="120" xfId="0" applyFont="1" applyFill="1" applyBorder="1" applyAlignment="1">
      <alignment horizontal="left"/>
    </xf>
    <xf numFmtId="0" fontId="10" fillId="10" borderId="4" xfId="0" applyFont="1" applyFill="1" applyBorder="1" applyAlignment="1">
      <alignment horizontal="left"/>
    </xf>
    <xf numFmtId="0" fontId="10" fillId="10" borderId="5" xfId="0" applyFont="1" applyFill="1" applyBorder="1" applyAlignment="1">
      <alignment horizontal="left"/>
    </xf>
    <xf numFmtId="40" fontId="10" fillId="0" borderId="121" xfId="0" applyNumberFormat="1" applyFont="1" applyBorder="1"/>
    <xf numFmtId="40" fontId="10" fillId="0" borderId="122" xfId="0" applyNumberFormat="1" applyFont="1" applyBorder="1"/>
    <xf numFmtId="0" fontId="11" fillId="7" borderId="40" xfId="0" applyFont="1" applyFill="1" applyBorder="1" applyAlignment="1">
      <alignment horizontal="left" vertical="top"/>
    </xf>
    <xf numFmtId="0" fontId="10" fillId="7" borderId="123" xfId="0" applyFont="1" applyFill="1" applyBorder="1" applyAlignment="1">
      <alignment horizontal="left"/>
    </xf>
    <xf numFmtId="40" fontId="10" fillId="7" borderId="114" xfId="0" applyNumberFormat="1" applyFont="1" applyFill="1" applyBorder="1"/>
    <xf numFmtId="40" fontId="10" fillId="7" borderId="124" xfId="0" applyNumberFormat="1" applyFont="1" applyFill="1" applyBorder="1"/>
    <xf numFmtId="0" fontId="2" fillId="7" borderId="45" xfId="0" applyFont="1" applyFill="1" applyBorder="1" applyAlignment="1">
      <alignment horizontal="left" vertical="top"/>
    </xf>
    <xf numFmtId="40" fontId="10" fillId="0" borderId="125" xfId="0" applyNumberFormat="1" applyFont="1" applyBorder="1"/>
    <xf numFmtId="40" fontId="10" fillId="0" borderId="126" xfId="0" applyNumberFormat="1" applyFont="1" applyBorder="1"/>
    <xf numFmtId="0" fontId="2" fillId="0" borderId="45" xfId="0" applyFont="1" applyBorder="1" applyAlignment="1">
      <alignment horizontal="left" vertical="top"/>
    </xf>
    <xf numFmtId="0" fontId="10" fillId="7" borderId="123" xfId="0" applyFont="1" applyFill="1" applyBorder="1"/>
    <xf numFmtId="40" fontId="10" fillId="7" borderId="109" xfId="0" applyNumberFormat="1" applyFont="1" applyFill="1" applyBorder="1"/>
    <xf numFmtId="40" fontId="10" fillId="7" borderId="127" xfId="0" applyNumberFormat="1" applyFont="1" applyFill="1" applyBorder="1"/>
    <xf numFmtId="0" fontId="10" fillId="7" borderId="128" xfId="0" applyFont="1" applyFill="1" applyBorder="1"/>
    <xf numFmtId="0" fontId="10" fillId="0" borderId="37" xfId="0" applyFont="1" applyBorder="1"/>
    <xf numFmtId="40" fontId="10" fillId="0" borderId="34" xfId="0" applyNumberFormat="1" applyFont="1" applyBorder="1"/>
    <xf numFmtId="40" fontId="10" fillId="0" borderId="36" xfId="0" applyNumberFormat="1" applyFont="1" applyBorder="1"/>
    <xf numFmtId="0" fontId="11" fillId="0" borderId="129" xfId="0" applyFont="1" applyBorder="1" applyAlignment="1">
      <alignment horizontal="left" vertical="top"/>
    </xf>
    <xf numFmtId="0" fontId="10" fillId="8" borderId="75" xfId="0" applyFont="1" applyFill="1" applyBorder="1"/>
    <xf numFmtId="0" fontId="11" fillId="8" borderId="16" xfId="0" applyFont="1" applyFill="1" applyBorder="1"/>
    <xf numFmtId="4" fontId="26" fillId="7" borderId="114" xfId="0" applyNumberFormat="1" applyFont="1" applyFill="1" applyBorder="1"/>
    <xf numFmtId="40" fontId="10" fillId="8" borderId="124" xfId="0" applyNumberFormat="1" applyFont="1" applyFill="1" applyBorder="1"/>
    <xf numFmtId="6" fontId="20" fillId="8" borderId="15" xfId="0" applyNumberFormat="1" applyFont="1" applyFill="1" applyBorder="1"/>
    <xf numFmtId="0" fontId="3" fillId="8" borderId="15" xfId="0" applyFont="1" applyFill="1" applyBorder="1"/>
    <xf numFmtId="6" fontId="20" fillId="0" borderId="0" xfId="0" applyNumberFormat="1" applyFont="1"/>
    <xf numFmtId="40" fontId="10" fillId="8" borderId="114" xfId="0" applyNumberFormat="1" applyFont="1" applyFill="1" applyBorder="1"/>
    <xf numFmtId="0" fontId="3" fillId="0" borderId="25" xfId="0" applyFont="1" applyBorder="1"/>
    <xf numFmtId="0" fontId="10" fillId="7" borderId="130" xfId="0" applyFont="1" applyFill="1" applyBorder="1"/>
    <xf numFmtId="0" fontId="10" fillId="7" borderId="131" xfId="0" applyFont="1" applyFill="1" applyBorder="1"/>
    <xf numFmtId="0" fontId="10" fillId="7" borderId="132" xfId="0" applyFont="1" applyFill="1" applyBorder="1"/>
    <xf numFmtId="5" fontId="20" fillId="7" borderId="116" xfId="0" applyNumberFormat="1" applyFont="1" applyFill="1" applyBorder="1"/>
    <xf numFmtId="5" fontId="20" fillId="7" borderId="133" xfId="0" applyNumberFormat="1" applyFont="1" applyFill="1" applyBorder="1"/>
    <xf numFmtId="5" fontId="20" fillId="7" borderId="66" xfId="0" applyNumberFormat="1" applyFont="1" applyFill="1" applyBorder="1"/>
    <xf numFmtId="5" fontId="20" fillId="7" borderId="81" xfId="0" applyNumberFormat="1" applyFont="1" applyFill="1" applyBorder="1"/>
    <xf numFmtId="0" fontId="2" fillId="7" borderId="66" xfId="0" applyFont="1" applyFill="1" applyBorder="1" applyAlignment="1">
      <alignment horizontal="left" vertical="top"/>
    </xf>
    <xf numFmtId="0" fontId="3" fillId="0" borderId="18" xfId="0" applyFont="1" applyBorder="1"/>
    <xf numFmtId="37" fontId="10" fillId="4" borderId="52" xfId="0" applyNumberFormat="1" applyFont="1" applyFill="1" applyBorder="1"/>
    <xf numFmtId="40" fontId="20" fillId="0" borderId="40" xfId="0" applyNumberFormat="1" applyFont="1" applyBorder="1"/>
    <xf numFmtId="40" fontId="10" fillId="0" borderId="59" xfId="0" applyNumberFormat="1" applyFont="1" applyBorder="1"/>
    <xf numFmtId="40" fontId="10" fillId="9" borderId="50" xfId="0" applyNumberFormat="1" applyFont="1" applyFill="1" applyBorder="1"/>
    <xf numFmtId="40" fontId="10" fillId="9" borderId="15" xfId="0" applyNumberFormat="1" applyFont="1" applyFill="1" applyBorder="1"/>
    <xf numFmtId="40" fontId="10" fillId="0" borderId="134" xfId="0" applyNumberFormat="1" applyFont="1" applyBorder="1"/>
    <xf numFmtId="40" fontId="10" fillId="0" borderId="15" xfId="0" applyNumberFormat="1" applyFont="1" applyBorder="1"/>
    <xf numFmtId="37" fontId="10" fillId="4" borderId="135" xfId="0" applyNumberFormat="1" applyFont="1" applyFill="1" applyBorder="1"/>
    <xf numFmtId="40" fontId="10" fillId="0" borderId="136" xfId="0" applyNumberFormat="1" applyFont="1" applyBorder="1"/>
    <xf numFmtId="5" fontId="20" fillId="0" borderId="3" xfId="0" applyNumberFormat="1" applyFont="1" applyBorder="1"/>
    <xf numFmtId="0" fontId="27" fillId="0" borderId="0" xfId="0" applyFont="1" applyAlignment="1">
      <alignment horizontal="left" vertical="top"/>
    </xf>
    <xf numFmtId="0" fontId="22" fillId="7" borderId="66" xfId="0" applyFont="1" applyFill="1" applyBorder="1"/>
    <xf numFmtId="5" fontId="20" fillId="0" borderId="70" xfId="0" applyNumberFormat="1" applyFont="1" applyBorder="1"/>
    <xf numFmtId="0" fontId="3" fillId="0" borderId="0" xfId="0" applyFont="1" applyAlignment="1">
      <alignment horizontal="right"/>
    </xf>
    <xf numFmtId="40" fontId="10" fillId="11" borderId="126" xfId="0" applyNumberFormat="1" applyFont="1" applyFill="1" applyBorder="1" applyAlignment="1">
      <alignment horizontal="right"/>
    </xf>
    <xf numFmtId="0" fontId="29" fillId="0" borderId="0" xfId="0" applyFont="1"/>
    <xf numFmtId="0" fontId="29" fillId="0" borderId="0" xfId="0" applyFont="1" applyAlignment="1">
      <alignment vertical="top"/>
    </xf>
    <xf numFmtId="40" fontId="10" fillId="11" borderId="45" xfId="0" applyNumberFormat="1" applyFont="1" applyFill="1" applyBorder="1" applyAlignment="1">
      <alignment horizontal="right"/>
    </xf>
    <xf numFmtId="40" fontId="7" fillId="0" borderId="0" xfId="0" applyNumberFormat="1" applyFont="1" applyAlignment="1">
      <alignment horizontal="right"/>
    </xf>
    <xf numFmtId="40" fontId="10" fillId="0" borderId="23" xfId="0" applyNumberFormat="1" applyFont="1" applyBorder="1"/>
    <xf numFmtId="40" fontId="10" fillId="0" borderId="89" xfId="0" applyNumberFormat="1" applyFont="1" applyBorder="1"/>
    <xf numFmtId="6" fontId="20" fillId="0" borderId="90" xfId="0" applyNumberFormat="1" applyFont="1" applyBorder="1"/>
    <xf numFmtId="6" fontId="20" fillId="0" borderId="7" xfId="0" applyNumberFormat="1" applyFont="1" applyBorder="1"/>
    <xf numFmtId="6" fontId="20" fillId="0" borderId="85" xfId="0" applyNumberFormat="1" applyFont="1" applyBorder="1"/>
    <xf numFmtId="6" fontId="20" fillId="0" borderId="94" xfId="0" applyNumberFormat="1" applyFont="1" applyBorder="1"/>
    <xf numFmtId="6" fontId="20" fillId="0" borderId="99" xfId="0" applyNumberFormat="1" applyFont="1" applyBorder="1"/>
    <xf numFmtId="0" fontId="10" fillId="0" borderId="100" xfId="0" applyFont="1" applyBorder="1"/>
    <xf numFmtId="0" fontId="10" fillId="0" borderId="101" xfId="0" applyFont="1" applyBorder="1"/>
    <xf numFmtId="5" fontId="20" fillId="0" borderId="102" xfId="0" applyNumberFormat="1" applyFont="1" applyBorder="1"/>
    <xf numFmtId="5" fontId="20" fillId="0" borderId="103" xfId="0" applyNumberFormat="1" applyFont="1" applyBorder="1"/>
    <xf numFmtId="5" fontId="20" fillId="0" borderId="104" xfId="0" applyNumberFormat="1" applyFont="1" applyBorder="1"/>
    <xf numFmtId="5" fontId="20" fillId="0" borderId="105" xfId="0" applyNumberFormat="1" applyFont="1" applyBorder="1"/>
    <xf numFmtId="0" fontId="10" fillId="0" borderId="106" xfId="0" applyFont="1" applyBorder="1"/>
    <xf numFmtId="0" fontId="10" fillId="0" borderId="107" xfId="0" applyFont="1" applyBorder="1"/>
    <xf numFmtId="0" fontId="10" fillId="0" borderId="108" xfId="0" applyFont="1" applyBorder="1"/>
    <xf numFmtId="5" fontId="10" fillId="4" borderId="109" xfId="0" applyNumberFormat="1" applyFont="1" applyFill="1" applyBorder="1"/>
    <xf numFmtId="40" fontId="20" fillId="0" borderId="110" xfId="0" applyNumberFormat="1" applyFont="1" applyBorder="1"/>
    <xf numFmtId="5" fontId="10" fillId="4" borderId="111" xfId="0" applyNumberFormat="1" applyFont="1" applyFill="1" applyBorder="1"/>
    <xf numFmtId="40" fontId="10" fillId="0" borderId="112" xfId="0" applyNumberFormat="1" applyFont="1" applyBorder="1"/>
    <xf numFmtId="40" fontId="10" fillId="2" borderId="112" xfId="0" applyNumberFormat="1" applyFont="1" applyFill="1" applyBorder="1"/>
    <xf numFmtId="37" fontId="10" fillId="4" borderId="114" xfId="0" applyNumberFormat="1" applyFont="1" applyFill="1" applyBorder="1"/>
    <xf numFmtId="37" fontId="10" fillId="4" borderId="116" xfId="0" applyNumberFormat="1" applyFont="1" applyFill="1" applyBorder="1"/>
    <xf numFmtId="5" fontId="20" fillId="0" borderId="6" xfId="0" applyNumberFormat="1" applyFont="1" applyBorder="1"/>
    <xf numFmtId="5" fontId="20" fillId="0" borderId="94" xfId="0" applyNumberFormat="1" applyFont="1" applyBorder="1"/>
    <xf numFmtId="0" fontId="1" fillId="0" borderId="0" xfId="0" applyFont="1" applyAlignment="1">
      <alignment horizontal="center" wrapText="1"/>
    </xf>
    <xf numFmtId="0" fontId="0" fillId="0" borderId="0" xfId="0"/>
    <xf numFmtId="0" fontId="8" fillId="0" borderId="0" xfId="0" applyFont="1" applyAlignment="1">
      <alignment horizontal="center"/>
    </xf>
    <xf numFmtId="0" fontId="10" fillId="0" borderId="6" xfId="0" applyFont="1" applyBorder="1" applyAlignment="1">
      <alignment horizontal="center"/>
    </xf>
    <xf numFmtId="0" fontId="12" fillId="0" borderId="7" xfId="0" applyFont="1" applyBorder="1"/>
    <xf numFmtId="0" fontId="2" fillId="0" borderId="12" xfId="0" applyFont="1" applyBorder="1" applyAlignment="1">
      <alignment horizontal="left"/>
    </xf>
    <xf numFmtId="0" fontId="12" fillId="0" borderId="12" xfId="0" applyFont="1" applyBorder="1"/>
    <xf numFmtId="0" fontId="12" fillId="0" borderId="13" xfId="0" applyFont="1" applyBorder="1"/>
    <xf numFmtId="0" fontId="2" fillId="0" borderId="15" xfId="0" applyFont="1" applyBorder="1" applyAlignment="1">
      <alignment horizontal="left"/>
    </xf>
    <xf numFmtId="0" fontId="12" fillId="0" borderId="15" xfId="0" applyFont="1" applyBorder="1"/>
    <xf numFmtId="0" fontId="12" fillId="0" borderId="16" xfId="0" applyFont="1" applyBorder="1"/>
    <xf numFmtId="0" fontId="11" fillId="6" borderId="0" xfId="0" applyFont="1" applyFill="1" applyAlignment="1">
      <alignment vertical="top"/>
    </xf>
    <xf numFmtId="0" fontId="11" fillId="0" borderId="0" xfId="0" applyFont="1"/>
    <xf numFmtId="0" fontId="2" fillId="0" borderId="18" xfId="0" applyFont="1" applyBorder="1" applyAlignment="1">
      <alignment horizontal="left"/>
    </xf>
    <xf numFmtId="0" fontId="12" fillId="0" borderId="18" xfId="0" applyFont="1" applyBorder="1"/>
    <xf numFmtId="0" fontId="11" fillId="0" borderId="0" xfId="0" applyFont="1" applyAlignment="1">
      <alignment horizontal="right"/>
    </xf>
    <xf numFmtId="0" fontId="12" fillId="0" borderId="24" xfId="0" applyFont="1" applyBorder="1"/>
    <xf numFmtId="0" fontId="7" fillId="0" borderId="0" xfId="0" applyFont="1" applyAlignment="1">
      <alignment wrapText="1"/>
    </xf>
    <xf numFmtId="0" fontId="10" fillId="6" borderId="0" xfId="0" applyFont="1" applyFill="1"/>
    <xf numFmtId="0" fontId="7" fillId="0" borderId="14" xfId="0" applyFont="1" applyBorder="1" applyAlignment="1">
      <alignment horizontal="left"/>
    </xf>
    <xf numFmtId="0" fontId="7" fillId="0" borderId="6" xfId="0" applyFont="1" applyBorder="1" applyAlignment="1">
      <alignment horizontal="center"/>
    </xf>
    <xf numFmtId="0" fontId="7" fillId="0" borderId="11" xfId="0" applyFont="1" applyBorder="1" applyAlignment="1">
      <alignment horizontal="left"/>
    </xf>
    <xf numFmtId="0" fontId="7" fillId="0" borderId="15" xfId="0" applyFont="1" applyBorder="1" applyAlignment="1">
      <alignment horizontal="left"/>
    </xf>
    <xf numFmtId="0" fontId="2" fillId="6" borderId="0" xfId="0" applyFont="1" applyFill="1"/>
    <xf numFmtId="0" fontId="2" fillId="0" borderId="0" xfId="0" applyFont="1"/>
    <xf numFmtId="0" fontId="15" fillId="0" borderId="6" xfId="0" applyFont="1" applyBorder="1" applyAlignment="1">
      <alignment horizontal="right" wrapText="1"/>
    </xf>
    <xf numFmtId="0" fontId="12" fillId="0" borderId="6" xfId="0" applyFont="1" applyBorder="1"/>
    <xf numFmtId="0" fontId="2" fillId="0" borderId="15" xfId="0" applyFont="1" applyBorder="1" applyAlignment="1">
      <alignment vertical="top"/>
    </xf>
    <xf numFmtId="0" fontId="2" fillId="0" borderId="25" xfId="0" applyFont="1" applyBorder="1" applyAlignment="1">
      <alignment horizontal="left" vertical="top"/>
    </xf>
    <xf numFmtId="0" fontId="12" fillId="0" borderId="25" xfId="0" applyFont="1" applyBorder="1"/>
    <xf numFmtId="0" fontId="1" fillId="0" borderId="0" xfId="0" applyFont="1" applyAlignment="1">
      <alignment horizontal="center"/>
    </xf>
    <xf numFmtId="0" fontId="17" fillId="0" borderId="0" xfId="0" applyFont="1" applyAlignment="1">
      <alignment horizontal="center"/>
    </xf>
    <xf numFmtId="0" fontId="2" fillId="0" borderId="25" xfId="0" applyFont="1" applyBorder="1" applyAlignment="1">
      <alignment horizontal="left"/>
    </xf>
    <xf numFmtId="0" fontId="10" fillId="0" borderId="75" xfId="0" applyFont="1" applyBorder="1"/>
    <xf numFmtId="0" fontId="17" fillId="0" borderId="0" xfId="0" applyFont="1" applyAlignment="1">
      <alignment horizontal="center" wrapText="1"/>
    </xf>
    <xf numFmtId="0" fontId="10" fillId="0" borderId="9" xfId="0" applyFont="1" applyBorder="1" applyAlignment="1">
      <alignment horizontal="left"/>
    </xf>
    <xf numFmtId="0" fontId="12" fillId="0" borderId="9" xfId="0" applyFont="1" applyBorder="1"/>
    <xf numFmtId="0" fontId="10" fillId="0" borderId="28" xfId="0" applyFont="1" applyBorder="1" applyAlignment="1">
      <alignment horizontal="center" vertical="center"/>
    </xf>
    <xf numFmtId="0" fontId="12" fillId="0" borderId="29" xfId="0" applyFont="1" applyBorder="1"/>
    <xf numFmtId="0" fontId="10" fillId="0" borderId="30" xfId="0" applyFont="1" applyBorder="1" applyAlignment="1">
      <alignment horizontal="center" vertical="center" wrapText="1"/>
    </xf>
    <xf numFmtId="0" fontId="12" fillId="0" borderId="34" xfId="0" applyFont="1" applyBorder="1"/>
    <xf numFmtId="0" fontId="10" fillId="0" borderId="31" xfId="0" applyFont="1" applyBorder="1" applyAlignment="1">
      <alignment horizontal="center" vertical="center" wrapText="1"/>
    </xf>
    <xf numFmtId="0" fontId="12" fillId="0" borderId="35" xfId="0" applyFont="1" applyBorder="1"/>
    <xf numFmtId="0" fontId="10" fillId="0" borderId="33" xfId="0" applyFont="1" applyBorder="1" applyAlignment="1">
      <alignment horizontal="center" vertical="center" wrapText="1"/>
    </xf>
    <xf numFmtId="0" fontId="12" fillId="0" borderId="38" xfId="0" applyFont="1" applyBorder="1"/>
    <xf numFmtId="0" fontId="12" fillId="0" borderId="36" xfId="0" applyFont="1" applyBorder="1"/>
    <xf numFmtId="0" fontId="10" fillId="0" borderId="32" xfId="0" applyFont="1" applyBorder="1" applyAlignment="1">
      <alignment horizontal="center" vertical="center"/>
    </xf>
    <xf numFmtId="0" fontId="12" fillId="0" borderId="37" xfId="0" applyFont="1" applyBorder="1"/>
    <xf numFmtId="0" fontId="18" fillId="7" borderId="33" xfId="0" applyFont="1" applyFill="1" applyBorder="1"/>
    <xf numFmtId="0" fontId="12" fillId="0" borderId="48" xfId="0" applyFont="1" applyBorder="1"/>
    <xf numFmtId="0" fontId="10" fillId="0" borderId="3" xfId="0" applyFont="1" applyBorder="1" applyAlignment="1">
      <alignment horizontal="center" vertical="center"/>
    </xf>
    <xf numFmtId="0" fontId="12" fillId="0" borderId="4" xfId="0" applyFont="1" applyBorder="1"/>
    <xf numFmtId="0" fontId="12" fillId="0" borderId="5" xfId="0" applyFont="1" applyBorder="1"/>
    <xf numFmtId="0" fontId="12" fillId="0" borderId="8" xfId="0" applyFont="1" applyBorder="1"/>
    <xf numFmtId="0" fontId="12" fillId="0" borderId="10" xfId="0" applyFont="1" applyBorder="1"/>
    <xf numFmtId="0" fontId="10" fillId="0" borderId="67" xfId="0" applyFont="1" applyBorder="1" applyAlignment="1">
      <alignment horizontal="left"/>
    </xf>
    <xf numFmtId="0" fontId="12" fillId="0" borderId="68" xfId="0" applyFont="1" applyBorder="1"/>
    <xf numFmtId="0" fontId="12" fillId="0" borderId="87" xfId="0" applyFont="1" applyBorder="1"/>
    <xf numFmtId="0" fontId="10" fillId="0" borderId="85" xfId="0" applyFont="1" applyBorder="1" applyAlignment="1">
      <alignment horizontal="center" vertical="center"/>
    </xf>
    <xf numFmtId="0" fontId="12" fillId="0" borderId="88" xfId="0" applyFont="1" applyBorder="1"/>
    <xf numFmtId="0" fontId="12" fillId="0" borderId="84" xfId="0" applyFont="1" applyBorder="1"/>
    <xf numFmtId="0" fontId="10" fillId="0" borderId="30" xfId="0" applyFont="1" applyBorder="1" applyAlignment="1">
      <alignment horizontal="center" vertical="center"/>
    </xf>
    <xf numFmtId="0" fontId="12" fillId="0" borderId="86" xfId="0" applyFont="1" applyBorder="1"/>
    <xf numFmtId="0" fontId="10" fillId="0" borderId="28" xfId="0" applyFont="1" applyBorder="1" applyAlignment="1">
      <alignment horizontal="left"/>
    </xf>
    <xf numFmtId="0" fontId="10" fillId="0" borderId="91" xfId="0" applyFont="1" applyBorder="1" applyAlignment="1">
      <alignment horizontal="left"/>
    </xf>
    <xf numFmtId="0" fontId="12" fillId="0" borderId="92" xfId="0" applyFont="1" applyBorder="1"/>
    <xf numFmtId="0" fontId="12" fillId="0" borderId="93" xfId="0" applyFont="1" applyBorder="1"/>
    <xf numFmtId="0" fontId="10" fillId="0" borderId="95" xfId="0" applyFont="1" applyBorder="1" applyAlignment="1">
      <alignment horizontal="left"/>
    </xf>
    <xf numFmtId="0" fontId="12" fillId="0" borderId="2" xfId="0" applyFont="1" applyBorder="1"/>
    <xf numFmtId="0" fontId="10" fillId="0" borderId="96" xfId="0" applyFont="1" applyBorder="1" applyAlignment="1">
      <alignment horizontal="left"/>
    </xf>
    <xf numFmtId="0" fontId="12" fillId="0" borderId="97" xfId="0" applyFont="1" applyBorder="1"/>
    <xf numFmtId="0" fontId="12" fillId="0" borderId="98" xfId="0" applyFont="1" applyBorder="1"/>
    <xf numFmtId="0" fontId="10" fillId="0" borderId="14" xfId="0" applyFont="1" applyBorder="1"/>
    <xf numFmtId="0" fontId="10" fillId="0" borderId="18" xfId="0" applyFont="1" applyBorder="1" applyAlignment="1">
      <alignment horizontal="left"/>
    </xf>
    <xf numFmtId="0" fontId="19" fillId="0" borderId="0" xfId="0" applyFont="1"/>
    <xf numFmtId="0" fontId="10" fillId="0" borderId="0" xfId="0" applyFont="1" applyAlignment="1">
      <alignment horizontal="left"/>
    </xf>
    <xf numFmtId="0" fontId="12" fillId="0" borderId="99" xfId="0" applyFont="1" applyBorder="1"/>
    <xf numFmtId="0" fontId="12" fillId="0" borderId="118" xfId="0" applyFont="1" applyBorder="1"/>
    <xf numFmtId="0" fontId="10" fillId="0" borderId="117" xfId="0" applyFont="1" applyBorder="1" applyAlignment="1">
      <alignment horizontal="center" vertical="center"/>
    </xf>
    <xf numFmtId="0" fontId="12" fillId="0" borderId="70" xfId="0" applyFont="1" applyBorder="1"/>
    <xf numFmtId="0" fontId="12" fillId="0" borderId="119"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customschemas.google.com/relationships/workbookmetadata" Target="metadata"/><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30" Type="http://schemas.openxmlformats.org/officeDocument/2006/relationships/styles" Target="styles.xml"/><Relationship Id="rId35" Type="http://schemas.openxmlformats.org/officeDocument/2006/relationships/customXml" Target="../customXml/item3.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228"/>
  <sheetViews>
    <sheetView showGridLines="0" workbookViewId="0">
      <selection activeCell="B28" sqref="B28"/>
    </sheetView>
  </sheetViews>
  <sheetFormatPr baseColWidth="10" defaultColWidth="11.1640625" defaultRowHeight="16" x14ac:dyDescent="0.2"/>
  <cols>
    <col min="1" max="1" width="4.5" customWidth="1"/>
    <col min="2" max="2" width="87.6640625" customWidth="1"/>
    <col min="3" max="3" width="12.33203125" customWidth="1"/>
    <col min="4" max="22" width="8" customWidth="1"/>
  </cols>
  <sheetData>
    <row r="1" spans="1:22" ht="17" x14ac:dyDescent="0.25">
      <c r="A1" s="327" t="s">
        <v>0</v>
      </c>
      <c r="B1" s="328"/>
    </row>
    <row r="2" spans="1:22" ht="19" x14ac:dyDescent="0.25">
      <c r="A2" s="1"/>
      <c r="B2" s="1"/>
    </row>
    <row r="3" spans="1:22" ht="51" x14ac:dyDescent="0.2">
      <c r="A3" s="2">
        <v>1</v>
      </c>
      <c r="B3" s="3" t="s">
        <v>1</v>
      </c>
    </row>
    <row r="4" spans="1:22" ht="68" x14ac:dyDescent="0.2">
      <c r="A4" s="4">
        <v>2</v>
      </c>
      <c r="B4" s="5" t="s">
        <v>2</v>
      </c>
    </row>
    <row r="5" spans="1:22" ht="34" x14ac:dyDescent="0.2">
      <c r="A5" s="6">
        <v>3</v>
      </c>
      <c r="B5" s="3" t="s">
        <v>3</v>
      </c>
    </row>
    <row r="6" spans="1:22" ht="51" x14ac:dyDescent="0.2">
      <c r="A6" s="4">
        <v>4</v>
      </c>
      <c r="B6" s="5" t="s">
        <v>4</v>
      </c>
    </row>
    <row r="7" spans="1:22" ht="68" x14ac:dyDescent="0.2">
      <c r="A7" s="6">
        <v>5</v>
      </c>
      <c r="B7" s="7" t="s">
        <v>5</v>
      </c>
      <c r="C7" s="8"/>
      <c r="D7" s="8"/>
      <c r="E7" s="8"/>
      <c r="F7" s="8"/>
      <c r="G7" s="8"/>
      <c r="H7" s="8"/>
      <c r="I7" s="8"/>
      <c r="J7" s="8"/>
      <c r="K7" s="8"/>
      <c r="L7" s="8"/>
      <c r="M7" s="8"/>
      <c r="N7" s="8"/>
      <c r="O7" s="8"/>
      <c r="P7" s="8"/>
      <c r="Q7" s="8"/>
      <c r="R7" s="8"/>
      <c r="S7" s="8"/>
      <c r="T7" s="8"/>
      <c r="U7" s="8"/>
      <c r="V7" s="8"/>
    </row>
    <row r="8" spans="1:22" ht="85" x14ac:dyDescent="0.2">
      <c r="A8" s="4">
        <v>6</v>
      </c>
      <c r="B8" s="9" t="s">
        <v>193</v>
      </c>
      <c r="C8" s="8"/>
      <c r="D8" s="8"/>
      <c r="E8" s="8"/>
      <c r="F8" s="8"/>
      <c r="G8" s="8"/>
      <c r="H8" s="8"/>
      <c r="I8" s="8"/>
      <c r="J8" s="8"/>
      <c r="K8" s="8"/>
      <c r="L8" s="8"/>
      <c r="M8" s="8"/>
      <c r="N8" s="8"/>
      <c r="O8" s="8"/>
      <c r="P8" s="8"/>
      <c r="Q8" s="8"/>
      <c r="R8" s="8"/>
      <c r="S8" s="8"/>
      <c r="T8" s="8"/>
      <c r="U8" s="8"/>
      <c r="V8" s="8"/>
    </row>
    <row r="9" spans="1:22" ht="17" x14ac:dyDescent="0.2">
      <c r="A9" s="6">
        <v>7</v>
      </c>
      <c r="B9" s="2" t="s">
        <v>194</v>
      </c>
      <c r="C9" s="8"/>
      <c r="D9" s="8"/>
      <c r="E9" s="8"/>
      <c r="F9" s="8"/>
      <c r="G9" s="8"/>
      <c r="H9" s="8"/>
      <c r="I9" s="8"/>
      <c r="J9" s="8"/>
      <c r="K9" s="8"/>
      <c r="L9" s="8"/>
      <c r="M9" s="8"/>
      <c r="N9" s="8"/>
      <c r="O9" s="8"/>
      <c r="P9" s="8"/>
      <c r="Q9" s="8"/>
      <c r="R9" s="8"/>
      <c r="S9" s="8"/>
      <c r="T9" s="8"/>
      <c r="U9" s="8"/>
      <c r="V9" s="8"/>
    </row>
    <row r="10" spans="1:22" ht="51" x14ac:dyDescent="0.2">
      <c r="A10" s="4">
        <v>8</v>
      </c>
      <c r="B10" s="9" t="s">
        <v>195</v>
      </c>
      <c r="C10" s="8"/>
      <c r="D10" s="8"/>
      <c r="E10" s="8"/>
      <c r="F10" s="8"/>
      <c r="G10" s="8"/>
      <c r="H10" s="8"/>
      <c r="I10" s="8"/>
      <c r="J10" s="8"/>
      <c r="K10" s="8"/>
      <c r="L10" s="8"/>
      <c r="M10" s="8"/>
      <c r="N10" s="8"/>
      <c r="O10" s="8"/>
      <c r="P10" s="8"/>
      <c r="Q10" s="8"/>
      <c r="R10" s="8"/>
      <c r="S10" s="8"/>
      <c r="T10" s="8"/>
      <c r="U10" s="8"/>
      <c r="V10" s="8"/>
    </row>
    <row r="11" spans="1:22" ht="51" x14ac:dyDescent="0.2">
      <c r="A11" s="10">
        <v>9</v>
      </c>
      <c r="B11" s="11" t="s">
        <v>196</v>
      </c>
      <c r="C11" s="8"/>
      <c r="D11" s="8"/>
      <c r="E11" s="8"/>
      <c r="F11" s="8"/>
      <c r="G11" s="8"/>
      <c r="H11" s="8"/>
      <c r="I11" s="8"/>
      <c r="J11" s="8"/>
      <c r="K11" s="8"/>
      <c r="L11" s="8"/>
      <c r="M11" s="8"/>
      <c r="N11" s="8"/>
      <c r="O11" s="8"/>
      <c r="P11" s="8"/>
      <c r="Q11" s="8"/>
      <c r="R11" s="8"/>
      <c r="S11" s="8"/>
      <c r="T11" s="8"/>
      <c r="U11" s="8"/>
      <c r="V11" s="8"/>
    </row>
    <row r="12" spans="1:22" ht="68" x14ac:dyDescent="0.2">
      <c r="A12" s="4">
        <v>10</v>
      </c>
      <c r="B12" s="5" t="s">
        <v>197</v>
      </c>
      <c r="C12" s="8"/>
      <c r="D12" s="8"/>
      <c r="E12" s="8"/>
      <c r="F12" s="8"/>
      <c r="G12" s="8"/>
      <c r="H12" s="8"/>
      <c r="I12" s="8"/>
      <c r="J12" s="8"/>
      <c r="K12" s="8"/>
      <c r="L12" s="8"/>
      <c r="M12" s="8"/>
      <c r="N12" s="8"/>
      <c r="O12" s="8"/>
      <c r="P12" s="8"/>
      <c r="Q12" s="8"/>
      <c r="R12" s="8"/>
      <c r="S12" s="8"/>
      <c r="T12" s="8"/>
      <c r="U12" s="8"/>
      <c r="V12" s="8"/>
    </row>
    <row r="13" spans="1:22" ht="85" x14ac:dyDescent="0.2">
      <c r="A13" s="10">
        <v>11</v>
      </c>
      <c r="B13" s="12" t="s">
        <v>198</v>
      </c>
      <c r="C13" s="13"/>
      <c r="D13" s="13"/>
      <c r="E13" s="13"/>
      <c r="F13" s="13"/>
      <c r="G13" s="13"/>
      <c r="H13" s="8"/>
      <c r="I13" s="8"/>
      <c r="J13" s="8"/>
      <c r="K13" s="8"/>
      <c r="L13" s="8"/>
      <c r="M13" s="8"/>
      <c r="N13" s="8"/>
      <c r="O13" s="8"/>
      <c r="P13" s="8"/>
      <c r="Q13" s="8"/>
      <c r="R13" s="8"/>
      <c r="S13" s="8"/>
      <c r="T13" s="8"/>
      <c r="U13" s="8"/>
      <c r="V13" s="8"/>
    </row>
    <row r="14" spans="1:22" ht="85" x14ac:dyDescent="0.2">
      <c r="A14" s="4">
        <v>12</v>
      </c>
      <c r="B14" s="14" t="s">
        <v>199</v>
      </c>
      <c r="C14" s="13"/>
      <c r="D14" s="13"/>
      <c r="E14" s="13"/>
      <c r="F14" s="13"/>
      <c r="G14" s="13"/>
      <c r="H14" s="8"/>
      <c r="I14" s="8"/>
      <c r="J14" s="8"/>
      <c r="K14" s="8"/>
      <c r="L14" s="8"/>
      <c r="M14" s="8"/>
      <c r="N14" s="8"/>
      <c r="O14" s="8"/>
      <c r="P14" s="8"/>
      <c r="Q14" s="8"/>
      <c r="R14" s="8"/>
      <c r="S14" s="8"/>
      <c r="T14" s="8"/>
      <c r="U14" s="8"/>
      <c r="V14" s="8"/>
    </row>
    <row r="15" spans="1:22" ht="102" x14ac:dyDescent="0.2">
      <c r="A15" s="10">
        <v>13</v>
      </c>
      <c r="B15" s="15" t="s">
        <v>6</v>
      </c>
      <c r="C15" s="8"/>
      <c r="D15" s="8"/>
      <c r="E15" s="8"/>
      <c r="F15" s="8"/>
      <c r="G15" s="8"/>
      <c r="H15" s="8"/>
      <c r="I15" s="8"/>
      <c r="J15" s="8"/>
      <c r="K15" s="8"/>
      <c r="L15" s="8"/>
      <c r="M15" s="8"/>
      <c r="N15" s="8"/>
      <c r="O15" s="8"/>
      <c r="P15" s="8"/>
      <c r="Q15" s="8"/>
      <c r="R15" s="8"/>
      <c r="S15" s="8"/>
      <c r="T15" s="8"/>
      <c r="U15" s="8"/>
      <c r="V15" s="8"/>
    </row>
    <row r="16" spans="1:22" ht="85" x14ac:dyDescent="0.2">
      <c r="A16" s="4">
        <v>14</v>
      </c>
      <c r="B16" s="5" t="s">
        <v>7</v>
      </c>
      <c r="C16" s="8"/>
      <c r="D16" s="8"/>
      <c r="E16" s="8"/>
      <c r="F16" s="8"/>
      <c r="G16" s="8"/>
      <c r="H16" s="8"/>
      <c r="I16" s="8"/>
      <c r="J16" s="8"/>
      <c r="K16" s="8"/>
      <c r="L16" s="8"/>
      <c r="M16" s="8"/>
      <c r="N16" s="8"/>
      <c r="O16" s="8"/>
      <c r="P16" s="8"/>
      <c r="Q16" s="8"/>
      <c r="R16" s="8"/>
      <c r="S16" s="8"/>
      <c r="T16" s="8"/>
      <c r="U16" s="8"/>
      <c r="V16" s="8"/>
    </row>
    <row r="17" spans="1:22" ht="85" x14ac:dyDescent="0.2">
      <c r="A17" s="10">
        <v>15</v>
      </c>
      <c r="B17" s="15" t="s">
        <v>8</v>
      </c>
      <c r="C17" s="8"/>
      <c r="D17" s="8"/>
      <c r="E17" s="8"/>
      <c r="F17" s="8"/>
      <c r="G17" s="8"/>
      <c r="H17" s="8"/>
      <c r="I17" s="8"/>
      <c r="J17" s="8"/>
      <c r="K17" s="8"/>
      <c r="L17" s="8"/>
      <c r="M17" s="8"/>
      <c r="N17" s="8"/>
      <c r="O17" s="8"/>
      <c r="P17" s="8"/>
      <c r="Q17" s="8"/>
      <c r="R17" s="8"/>
      <c r="S17" s="8"/>
      <c r="T17" s="8"/>
      <c r="U17" s="8"/>
      <c r="V17" s="8"/>
    </row>
    <row r="18" spans="1:22" ht="68" x14ac:dyDescent="0.2">
      <c r="A18" s="4">
        <v>16</v>
      </c>
      <c r="B18" s="5" t="s">
        <v>9</v>
      </c>
      <c r="C18" s="8"/>
      <c r="D18" s="8"/>
      <c r="E18" s="8"/>
      <c r="F18" s="8"/>
      <c r="G18" s="8"/>
      <c r="H18" s="8"/>
      <c r="I18" s="8"/>
      <c r="J18" s="8"/>
      <c r="K18" s="8"/>
      <c r="L18" s="8"/>
      <c r="M18" s="8"/>
      <c r="N18" s="8"/>
      <c r="O18" s="8"/>
      <c r="P18" s="8"/>
      <c r="Q18" s="8"/>
      <c r="R18" s="8"/>
      <c r="S18" s="8"/>
      <c r="T18" s="8"/>
      <c r="U18" s="8"/>
      <c r="V18" s="8"/>
    </row>
    <row r="19" spans="1:22" ht="68" x14ac:dyDescent="0.2">
      <c r="A19" s="10">
        <v>17</v>
      </c>
      <c r="B19" s="7" t="s">
        <v>10</v>
      </c>
      <c r="C19" s="8"/>
      <c r="D19" s="8"/>
      <c r="E19" s="8"/>
      <c r="F19" s="8"/>
      <c r="G19" s="8"/>
      <c r="H19" s="8"/>
      <c r="I19" s="8"/>
      <c r="J19" s="8"/>
      <c r="K19" s="8"/>
      <c r="L19" s="8"/>
      <c r="M19" s="8"/>
      <c r="N19" s="8"/>
      <c r="O19" s="8"/>
      <c r="P19" s="8"/>
      <c r="Q19" s="8"/>
      <c r="R19" s="8"/>
      <c r="S19" s="8"/>
      <c r="T19" s="8"/>
      <c r="U19" s="8"/>
      <c r="V19" s="8"/>
    </row>
    <row r="20" spans="1:22" ht="119" customHeight="1" x14ac:dyDescent="0.2">
      <c r="A20" s="4">
        <v>18</v>
      </c>
      <c r="B20" s="5" t="s">
        <v>11</v>
      </c>
      <c r="C20" s="8"/>
      <c r="D20" s="8"/>
      <c r="E20" s="8"/>
      <c r="F20" s="8"/>
      <c r="G20" s="8"/>
      <c r="H20" s="8"/>
      <c r="I20" s="8"/>
      <c r="J20" s="8"/>
      <c r="K20" s="8"/>
      <c r="L20" s="8"/>
      <c r="M20" s="8"/>
      <c r="N20" s="8"/>
      <c r="O20" s="8"/>
      <c r="P20" s="8"/>
      <c r="Q20" s="8"/>
      <c r="R20" s="8"/>
      <c r="S20" s="8"/>
      <c r="T20" s="8"/>
      <c r="U20" s="8"/>
      <c r="V20" s="8"/>
    </row>
    <row r="21" spans="1:22" ht="51" x14ac:dyDescent="0.2">
      <c r="A21" s="10">
        <v>19</v>
      </c>
      <c r="B21" s="15" t="s">
        <v>200</v>
      </c>
      <c r="C21" s="13"/>
      <c r="D21" s="13"/>
      <c r="E21" s="13"/>
      <c r="F21" s="13"/>
      <c r="G21" s="13"/>
      <c r="H21" s="13"/>
      <c r="I21" s="13"/>
      <c r="J21" s="13"/>
      <c r="K21" s="13"/>
      <c r="L21" s="13"/>
      <c r="M21" s="13"/>
      <c r="N21" s="13"/>
      <c r="O21" s="13"/>
      <c r="P21" s="13"/>
      <c r="Q21" s="13"/>
      <c r="R21" s="13"/>
      <c r="S21" s="13"/>
      <c r="T21" s="13"/>
      <c r="U21" s="13"/>
      <c r="V21" s="13"/>
    </row>
    <row r="22" spans="1:22" ht="51" x14ac:dyDescent="0.2">
      <c r="A22" s="4">
        <v>20</v>
      </c>
      <c r="B22" s="16" t="s">
        <v>201</v>
      </c>
      <c r="C22" s="13"/>
      <c r="D22" s="13"/>
      <c r="E22" s="13"/>
      <c r="F22" s="13"/>
      <c r="G22" s="13"/>
      <c r="H22" s="13"/>
      <c r="I22" s="13"/>
      <c r="J22" s="13"/>
      <c r="K22" s="13"/>
      <c r="L22" s="13"/>
      <c r="M22" s="13"/>
      <c r="N22" s="13"/>
      <c r="O22" s="13"/>
      <c r="P22" s="13"/>
      <c r="Q22" s="13"/>
      <c r="R22" s="13"/>
      <c r="S22" s="13"/>
      <c r="T22" s="13"/>
      <c r="U22" s="13"/>
      <c r="V22" s="13"/>
    </row>
    <row r="23" spans="1:22" ht="68" x14ac:dyDescent="0.2">
      <c r="A23" s="10">
        <v>21</v>
      </c>
      <c r="B23" s="7" t="s">
        <v>202</v>
      </c>
      <c r="C23" s="13"/>
      <c r="D23" s="13"/>
      <c r="E23" s="13"/>
      <c r="F23" s="13"/>
      <c r="G23" s="13"/>
      <c r="H23" s="13"/>
      <c r="I23" s="13"/>
      <c r="J23" s="13"/>
      <c r="K23" s="13"/>
      <c r="L23" s="13"/>
      <c r="M23" s="13"/>
      <c r="N23" s="13"/>
      <c r="O23" s="13"/>
      <c r="P23" s="13"/>
      <c r="Q23" s="13"/>
      <c r="R23" s="13"/>
      <c r="S23" s="13"/>
      <c r="T23" s="13"/>
      <c r="U23" s="13"/>
      <c r="V23" s="13"/>
    </row>
    <row r="24" spans="1:22" ht="68" x14ac:dyDescent="0.2">
      <c r="A24" s="4">
        <v>22</v>
      </c>
      <c r="B24" s="5" t="s">
        <v>203</v>
      </c>
      <c r="C24" s="13"/>
      <c r="D24" s="13"/>
      <c r="E24" s="13"/>
      <c r="F24" s="13"/>
      <c r="G24" s="13"/>
      <c r="H24" s="13"/>
      <c r="I24" s="13"/>
      <c r="J24" s="13"/>
      <c r="K24" s="13"/>
      <c r="L24" s="13"/>
      <c r="M24" s="13"/>
      <c r="N24" s="13"/>
      <c r="O24" s="13"/>
      <c r="P24" s="13"/>
      <c r="Q24" s="13"/>
      <c r="R24" s="13"/>
      <c r="S24" s="13"/>
      <c r="T24" s="13"/>
      <c r="U24" s="13"/>
      <c r="V24" s="13"/>
    </row>
    <row r="25" spans="1:22" ht="34" x14ac:dyDescent="0.2">
      <c r="A25" s="10">
        <v>23</v>
      </c>
      <c r="B25" s="7" t="s">
        <v>12</v>
      </c>
      <c r="C25" s="13"/>
      <c r="D25" s="13"/>
      <c r="E25" s="13"/>
      <c r="F25" s="13"/>
      <c r="G25" s="13"/>
      <c r="H25" s="13"/>
      <c r="I25" s="13"/>
      <c r="J25" s="13"/>
      <c r="K25" s="13"/>
      <c r="L25" s="13"/>
      <c r="M25" s="13"/>
      <c r="N25" s="13"/>
      <c r="O25" s="13"/>
      <c r="P25" s="13"/>
      <c r="Q25" s="13"/>
      <c r="R25" s="13"/>
      <c r="S25" s="13"/>
      <c r="T25" s="13"/>
      <c r="U25" s="13"/>
      <c r="V25" s="13"/>
    </row>
    <row r="26" spans="1:22" ht="136" x14ac:dyDescent="0.2">
      <c r="A26" s="4">
        <v>24</v>
      </c>
      <c r="B26" s="5" t="s">
        <v>13</v>
      </c>
      <c r="C26" s="17"/>
      <c r="D26" s="8"/>
      <c r="E26" s="8"/>
      <c r="F26" s="8"/>
      <c r="G26" s="8"/>
      <c r="H26" s="8"/>
      <c r="I26" s="8"/>
      <c r="J26" s="8"/>
      <c r="K26" s="8"/>
      <c r="L26" s="8"/>
      <c r="M26" s="8"/>
      <c r="N26" s="8"/>
      <c r="O26" s="8"/>
      <c r="P26" s="8"/>
      <c r="Q26" s="8"/>
      <c r="R26" s="8"/>
      <c r="S26" s="8"/>
      <c r="T26" s="8"/>
      <c r="U26" s="8"/>
      <c r="V26" s="8"/>
    </row>
    <row r="27" spans="1:22" ht="85" x14ac:dyDescent="0.2">
      <c r="A27" s="10">
        <v>25</v>
      </c>
      <c r="B27" s="7" t="s">
        <v>14</v>
      </c>
      <c r="C27" s="8"/>
      <c r="D27" s="8"/>
      <c r="E27" s="8"/>
      <c r="F27" s="8"/>
      <c r="G27" s="8"/>
      <c r="H27" s="8"/>
      <c r="I27" s="8"/>
      <c r="J27" s="8"/>
      <c r="K27" s="8"/>
      <c r="L27" s="8"/>
      <c r="M27" s="8"/>
      <c r="N27" s="8"/>
      <c r="O27" s="8"/>
      <c r="P27" s="8"/>
      <c r="Q27" s="8"/>
      <c r="R27" s="8"/>
      <c r="S27" s="8"/>
      <c r="T27" s="8"/>
      <c r="U27" s="8"/>
      <c r="V27" s="8"/>
    </row>
    <row r="28" spans="1:22" ht="34" x14ac:dyDescent="0.2">
      <c r="A28" s="4">
        <v>26</v>
      </c>
      <c r="B28" s="9" t="s">
        <v>15</v>
      </c>
      <c r="C28" s="8"/>
      <c r="D28" s="8"/>
      <c r="E28" s="8"/>
      <c r="F28" s="8"/>
      <c r="G28" s="8"/>
      <c r="H28" s="8"/>
      <c r="I28" s="8"/>
      <c r="J28" s="8"/>
      <c r="K28" s="8"/>
      <c r="L28" s="8"/>
      <c r="M28" s="8"/>
      <c r="N28" s="8"/>
      <c r="O28" s="8"/>
      <c r="P28" s="8"/>
      <c r="Q28" s="8"/>
      <c r="R28" s="8"/>
      <c r="S28" s="8"/>
      <c r="T28" s="8"/>
      <c r="U28" s="8"/>
      <c r="V28" s="8"/>
    </row>
    <row r="29" spans="1:22" x14ac:dyDescent="0.2">
      <c r="A29" s="18"/>
      <c r="B29" s="19"/>
      <c r="C29" s="8"/>
      <c r="D29" s="8"/>
      <c r="E29" s="8"/>
      <c r="F29" s="8"/>
      <c r="G29" s="8"/>
      <c r="H29" s="8"/>
      <c r="I29" s="8"/>
      <c r="J29" s="8"/>
      <c r="K29" s="8"/>
      <c r="L29" s="8"/>
      <c r="M29" s="8"/>
      <c r="N29" s="8"/>
      <c r="O29" s="8"/>
      <c r="P29" s="8"/>
      <c r="Q29" s="8"/>
      <c r="R29" s="8"/>
      <c r="S29" s="8"/>
      <c r="T29" s="8"/>
      <c r="U29" s="8"/>
      <c r="V29" s="8"/>
    </row>
    <row r="30" spans="1:22" x14ac:dyDescent="0.2">
      <c r="A30" s="18"/>
      <c r="B30" s="20"/>
      <c r="C30" s="8"/>
      <c r="D30" s="8"/>
      <c r="E30" s="8"/>
      <c r="F30" s="8"/>
      <c r="G30" s="8"/>
      <c r="H30" s="8"/>
      <c r="I30" s="8"/>
      <c r="J30" s="8"/>
      <c r="K30" s="8"/>
      <c r="L30" s="8"/>
      <c r="M30" s="8"/>
      <c r="N30" s="8"/>
      <c r="O30" s="8"/>
      <c r="P30" s="8"/>
      <c r="Q30" s="8"/>
      <c r="R30" s="8"/>
      <c r="S30" s="8"/>
      <c r="T30" s="8"/>
      <c r="U30" s="8"/>
      <c r="V30" s="8"/>
    </row>
    <row r="31" spans="1:22" x14ac:dyDescent="0.2">
      <c r="A31" s="18"/>
      <c r="B31" s="20"/>
      <c r="C31" s="8"/>
      <c r="D31" s="8"/>
      <c r="E31" s="8"/>
      <c r="F31" s="8"/>
      <c r="G31" s="8"/>
      <c r="H31" s="8"/>
      <c r="I31" s="8"/>
      <c r="J31" s="8"/>
      <c r="K31" s="8"/>
      <c r="L31" s="8"/>
      <c r="M31" s="8"/>
      <c r="N31" s="8"/>
      <c r="O31" s="8"/>
      <c r="P31" s="8"/>
      <c r="Q31" s="8"/>
      <c r="R31" s="8"/>
      <c r="S31" s="8"/>
      <c r="T31" s="8"/>
      <c r="U31" s="8"/>
      <c r="V31" s="8"/>
    </row>
    <row r="32" spans="1:22" x14ac:dyDescent="0.2">
      <c r="A32" s="18"/>
      <c r="B32" s="20"/>
      <c r="C32" s="8"/>
      <c r="D32" s="8"/>
      <c r="E32" s="8"/>
      <c r="F32" s="8"/>
      <c r="G32" s="8"/>
      <c r="H32" s="8"/>
      <c r="I32" s="8"/>
      <c r="J32" s="8"/>
      <c r="K32" s="8"/>
      <c r="L32" s="8"/>
      <c r="M32" s="8"/>
      <c r="N32" s="8"/>
      <c r="O32" s="8"/>
      <c r="P32" s="8"/>
      <c r="Q32" s="8"/>
      <c r="R32" s="8"/>
      <c r="S32" s="8"/>
      <c r="T32" s="8"/>
      <c r="U32" s="8"/>
      <c r="V32" s="8"/>
    </row>
    <row r="33" spans="1:22" x14ac:dyDescent="0.2">
      <c r="A33" s="18"/>
      <c r="B33" s="20"/>
      <c r="C33" s="8"/>
      <c r="D33" s="8"/>
      <c r="E33" s="8"/>
      <c r="F33" s="8"/>
      <c r="G33" s="8"/>
      <c r="H33" s="8"/>
      <c r="I33" s="8"/>
      <c r="J33" s="8"/>
      <c r="K33" s="8"/>
      <c r="L33" s="8"/>
      <c r="M33" s="8"/>
      <c r="N33" s="8"/>
      <c r="O33" s="8"/>
      <c r="P33" s="8"/>
      <c r="Q33" s="8"/>
      <c r="R33" s="8"/>
      <c r="S33" s="8"/>
      <c r="T33" s="8"/>
      <c r="U33" s="8"/>
      <c r="V33" s="8"/>
    </row>
    <row r="34" spans="1:22" x14ac:dyDescent="0.2">
      <c r="A34" s="18"/>
      <c r="B34" s="20"/>
      <c r="C34" s="8"/>
      <c r="D34" s="8"/>
      <c r="E34" s="8"/>
      <c r="F34" s="8"/>
      <c r="G34" s="8"/>
      <c r="H34" s="8"/>
      <c r="I34" s="8"/>
      <c r="J34" s="8"/>
      <c r="K34" s="8"/>
      <c r="L34" s="8"/>
      <c r="M34" s="8"/>
      <c r="N34" s="8"/>
      <c r="O34" s="8"/>
      <c r="P34" s="8"/>
      <c r="Q34" s="8"/>
      <c r="R34" s="8"/>
      <c r="S34" s="8"/>
      <c r="T34" s="8"/>
      <c r="U34" s="8"/>
      <c r="V34" s="8"/>
    </row>
    <row r="35" spans="1:22" x14ac:dyDescent="0.2">
      <c r="A35" s="18"/>
      <c r="B35" s="20"/>
    </row>
    <row r="36" spans="1:22" x14ac:dyDescent="0.2">
      <c r="A36" s="18"/>
      <c r="B36" s="20"/>
    </row>
    <row r="37" spans="1:22" x14ac:dyDescent="0.2">
      <c r="A37" s="21"/>
      <c r="B37" s="22"/>
    </row>
    <row r="38" spans="1:22" x14ac:dyDescent="0.2">
      <c r="A38" s="21"/>
      <c r="B38" s="22"/>
    </row>
    <row r="39" spans="1:22" x14ac:dyDescent="0.2">
      <c r="A39" s="21"/>
    </row>
    <row r="40" spans="1:22" x14ac:dyDescent="0.2">
      <c r="A40" s="21"/>
    </row>
    <row r="41" spans="1:22" x14ac:dyDescent="0.2">
      <c r="A41" s="21"/>
    </row>
    <row r="42" spans="1:22" x14ac:dyDescent="0.2">
      <c r="A42" s="21"/>
    </row>
    <row r="43" spans="1:22" x14ac:dyDescent="0.2">
      <c r="A43" s="21"/>
    </row>
    <row r="44" spans="1:22" x14ac:dyDescent="0.2">
      <c r="A44" s="21"/>
    </row>
    <row r="45" spans="1:22" x14ac:dyDescent="0.2">
      <c r="A45" s="21"/>
    </row>
    <row r="46" spans="1:22" x14ac:dyDescent="0.2">
      <c r="A46" s="21"/>
    </row>
    <row r="47" spans="1:22" x14ac:dyDescent="0.2">
      <c r="A47" s="21"/>
    </row>
    <row r="48" spans="1:22" x14ac:dyDescent="0.2">
      <c r="A48" s="21"/>
    </row>
    <row r="49" spans="1:1" x14ac:dyDescent="0.2">
      <c r="A49" s="21"/>
    </row>
    <row r="50" spans="1:1" x14ac:dyDescent="0.2">
      <c r="A50" s="21"/>
    </row>
    <row r="51" spans="1:1" x14ac:dyDescent="0.2">
      <c r="A51" s="21"/>
    </row>
    <row r="52" spans="1:1" x14ac:dyDescent="0.2">
      <c r="A52" s="21"/>
    </row>
    <row r="53" spans="1:1" x14ac:dyDescent="0.2">
      <c r="A53" s="21"/>
    </row>
    <row r="54" spans="1:1" x14ac:dyDescent="0.2">
      <c r="A54" s="21"/>
    </row>
    <row r="55" spans="1:1" x14ac:dyDescent="0.2">
      <c r="A55" s="21"/>
    </row>
    <row r="56" spans="1:1" x14ac:dyDescent="0.2">
      <c r="A56" s="21"/>
    </row>
    <row r="57" spans="1:1" x14ac:dyDescent="0.2">
      <c r="A57" s="21"/>
    </row>
    <row r="58" spans="1:1" x14ac:dyDescent="0.2">
      <c r="A58" s="21"/>
    </row>
    <row r="59" spans="1:1" x14ac:dyDescent="0.2">
      <c r="A59" s="21"/>
    </row>
    <row r="60" spans="1:1" x14ac:dyDescent="0.2">
      <c r="A60" s="21"/>
    </row>
    <row r="61" spans="1:1" x14ac:dyDescent="0.2">
      <c r="A61" s="21"/>
    </row>
    <row r="62" spans="1:1" x14ac:dyDescent="0.2">
      <c r="A62" s="21"/>
    </row>
    <row r="63" spans="1:1" x14ac:dyDescent="0.2">
      <c r="A63" s="21"/>
    </row>
    <row r="64" spans="1:1" x14ac:dyDescent="0.2">
      <c r="A64" s="21"/>
    </row>
    <row r="65" spans="1:1" x14ac:dyDescent="0.2">
      <c r="A65" s="21"/>
    </row>
    <row r="66" spans="1:1" x14ac:dyDescent="0.2">
      <c r="A66" s="21"/>
    </row>
    <row r="67" spans="1:1" x14ac:dyDescent="0.2">
      <c r="A67" s="21"/>
    </row>
    <row r="68" spans="1:1" x14ac:dyDescent="0.2">
      <c r="A68" s="21"/>
    </row>
    <row r="69" spans="1:1" x14ac:dyDescent="0.2">
      <c r="A69" s="21"/>
    </row>
    <row r="70" spans="1:1" x14ac:dyDescent="0.2">
      <c r="A70" s="21"/>
    </row>
    <row r="71" spans="1:1" x14ac:dyDescent="0.2">
      <c r="A71" s="21"/>
    </row>
    <row r="72" spans="1:1" x14ac:dyDescent="0.2">
      <c r="A72" s="21"/>
    </row>
    <row r="73" spans="1:1" x14ac:dyDescent="0.2">
      <c r="A73" s="21"/>
    </row>
    <row r="74" spans="1:1" x14ac:dyDescent="0.2">
      <c r="A74" s="21"/>
    </row>
    <row r="75" spans="1:1" x14ac:dyDescent="0.2">
      <c r="A75" s="21"/>
    </row>
    <row r="76" spans="1:1" x14ac:dyDescent="0.2">
      <c r="A76" s="21"/>
    </row>
    <row r="77" spans="1:1" x14ac:dyDescent="0.2">
      <c r="A77" s="21"/>
    </row>
    <row r="78" spans="1:1" x14ac:dyDescent="0.2">
      <c r="A78" s="21"/>
    </row>
    <row r="79" spans="1:1" x14ac:dyDescent="0.2">
      <c r="A79" s="21"/>
    </row>
    <row r="80" spans="1:1" x14ac:dyDescent="0.2">
      <c r="A80" s="21"/>
    </row>
    <row r="81" spans="1:1" x14ac:dyDescent="0.2">
      <c r="A81" s="21"/>
    </row>
    <row r="82" spans="1:1" x14ac:dyDescent="0.2">
      <c r="A82" s="21"/>
    </row>
    <row r="83" spans="1:1" x14ac:dyDescent="0.2">
      <c r="A83" s="21"/>
    </row>
    <row r="84" spans="1:1" x14ac:dyDescent="0.2">
      <c r="A84" s="21"/>
    </row>
    <row r="85" spans="1:1" x14ac:dyDescent="0.2">
      <c r="A85" s="21"/>
    </row>
    <row r="86" spans="1:1" x14ac:dyDescent="0.2">
      <c r="A86" s="21"/>
    </row>
    <row r="87" spans="1:1" x14ac:dyDescent="0.2">
      <c r="A87" s="21"/>
    </row>
    <row r="88" spans="1:1" x14ac:dyDescent="0.2">
      <c r="A88" s="21"/>
    </row>
    <row r="89" spans="1:1" x14ac:dyDescent="0.2">
      <c r="A89" s="21"/>
    </row>
    <row r="90" spans="1:1" x14ac:dyDescent="0.2">
      <c r="A90" s="21"/>
    </row>
    <row r="91" spans="1:1" x14ac:dyDescent="0.2">
      <c r="A91" s="21"/>
    </row>
    <row r="92" spans="1:1" x14ac:dyDescent="0.2">
      <c r="A92" s="21"/>
    </row>
    <row r="93" spans="1:1" x14ac:dyDescent="0.2">
      <c r="A93" s="21"/>
    </row>
    <row r="94" spans="1:1" x14ac:dyDescent="0.2">
      <c r="A94" s="21"/>
    </row>
    <row r="95" spans="1:1" x14ac:dyDescent="0.2">
      <c r="A95" s="21"/>
    </row>
    <row r="96" spans="1:1" x14ac:dyDescent="0.2">
      <c r="A96" s="21"/>
    </row>
    <row r="97" spans="1:1" x14ac:dyDescent="0.2">
      <c r="A97" s="21"/>
    </row>
    <row r="98" spans="1:1" x14ac:dyDescent="0.2">
      <c r="A98" s="21"/>
    </row>
    <row r="99" spans="1:1" x14ac:dyDescent="0.2">
      <c r="A99" s="21"/>
    </row>
    <row r="100" spans="1:1" x14ac:dyDescent="0.2">
      <c r="A100" s="21"/>
    </row>
    <row r="101" spans="1:1" x14ac:dyDescent="0.2">
      <c r="A101" s="21"/>
    </row>
    <row r="102" spans="1:1" x14ac:dyDescent="0.2">
      <c r="A102" s="21"/>
    </row>
    <row r="103" spans="1:1" x14ac:dyDescent="0.2">
      <c r="A103" s="21"/>
    </row>
    <row r="104" spans="1:1" x14ac:dyDescent="0.2">
      <c r="A104" s="21"/>
    </row>
    <row r="105" spans="1:1" x14ac:dyDescent="0.2">
      <c r="A105" s="21"/>
    </row>
    <row r="106" spans="1:1" x14ac:dyDescent="0.2">
      <c r="A106" s="21"/>
    </row>
    <row r="107" spans="1:1" x14ac:dyDescent="0.2">
      <c r="A107" s="21"/>
    </row>
    <row r="108" spans="1:1" x14ac:dyDescent="0.2">
      <c r="A108" s="21"/>
    </row>
    <row r="109" spans="1:1" x14ac:dyDescent="0.2">
      <c r="A109" s="21"/>
    </row>
    <row r="110" spans="1:1" x14ac:dyDescent="0.2">
      <c r="A110" s="21"/>
    </row>
    <row r="111" spans="1:1" x14ac:dyDescent="0.2">
      <c r="A111" s="21"/>
    </row>
    <row r="112" spans="1:1" x14ac:dyDescent="0.2">
      <c r="A112" s="21"/>
    </row>
    <row r="113" spans="1:1" x14ac:dyDescent="0.2">
      <c r="A113" s="21"/>
    </row>
    <row r="114" spans="1:1" x14ac:dyDescent="0.2">
      <c r="A114" s="21"/>
    </row>
    <row r="115" spans="1:1" x14ac:dyDescent="0.2">
      <c r="A115" s="21"/>
    </row>
    <row r="116" spans="1:1" x14ac:dyDescent="0.2">
      <c r="A116" s="21"/>
    </row>
    <row r="117" spans="1:1" x14ac:dyDescent="0.2">
      <c r="A117" s="21"/>
    </row>
    <row r="118" spans="1:1" x14ac:dyDescent="0.2">
      <c r="A118" s="21"/>
    </row>
    <row r="119" spans="1:1" x14ac:dyDescent="0.2">
      <c r="A119" s="21"/>
    </row>
    <row r="120" spans="1:1" x14ac:dyDescent="0.2">
      <c r="A120" s="21"/>
    </row>
    <row r="121" spans="1:1" x14ac:dyDescent="0.2">
      <c r="A121" s="21"/>
    </row>
    <row r="122" spans="1:1" x14ac:dyDescent="0.2">
      <c r="A122" s="21"/>
    </row>
    <row r="123" spans="1:1" x14ac:dyDescent="0.2">
      <c r="A123" s="21"/>
    </row>
    <row r="124" spans="1:1" x14ac:dyDescent="0.2">
      <c r="A124" s="21"/>
    </row>
    <row r="125" spans="1:1" x14ac:dyDescent="0.2">
      <c r="A125" s="21"/>
    </row>
    <row r="126" spans="1:1" x14ac:dyDescent="0.2">
      <c r="A126" s="21"/>
    </row>
    <row r="127" spans="1:1" x14ac:dyDescent="0.2">
      <c r="A127" s="21"/>
    </row>
    <row r="128" spans="1:1" x14ac:dyDescent="0.2">
      <c r="A128" s="21"/>
    </row>
    <row r="129" spans="1:1" x14ac:dyDescent="0.2">
      <c r="A129" s="21"/>
    </row>
    <row r="130" spans="1:1" x14ac:dyDescent="0.2">
      <c r="A130" s="21"/>
    </row>
    <row r="131" spans="1:1" x14ac:dyDescent="0.2">
      <c r="A131" s="21"/>
    </row>
    <row r="132" spans="1:1" x14ac:dyDescent="0.2">
      <c r="A132" s="21"/>
    </row>
    <row r="133" spans="1:1" x14ac:dyDescent="0.2">
      <c r="A133" s="21"/>
    </row>
    <row r="134" spans="1:1" x14ac:dyDescent="0.2">
      <c r="A134" s="21"/>
    </row>
    <row r="135" spans="1:1" x14ac:dyDescent="0.2">
      <c r="A135" s="21"/>
    </row>
    <row r="136" spans="1:1" x14ac:dyDescent="0.2">
      <c r="A136" s="21"/>
    </row>
    <row r="137" spans="1:1" x14ac:dyDescent="0.2">
      <c r="A137" s="21"/>
    </row>
    <row r="138" spans="1:1" x14ac:dyDescent="0.2">
      <c r="A138" s="21"/>
    </row>
    <row r="139" spans="1:1" x14ac:dyDescent="0.2">
      <c r="A139" s="21"/>
    </row>
    <row r="140" spans="1:1" x14ac:dyDescent="0.2">
      <c r="A140" s="21"/>
    </row>
    <row r="141" spans="1:1" x14ac:dyDescent="0.2">
      <c r="A141" s="21"/>
    </row>
    <row r="142" spans="1:1" x14ac:dyDescent="0.2">
      <c r="A142" s="21"/>
    </row>
    <row r="143" spans="1:1" x14ac:dyDescent="0.2">
      <c r="A143" s="21"/>
    </row>
    <row r="144" spans="1:1" x14ac:dyDescent="0.2">
      <c r="A144" s="21"/>
    </row>
    <row r="145" spans="1:1" x14ac:dyDescent="0.2">
      <c r="A145" s="21"/>
    </row>
    <row r="146" spans="1:1" x14ac:dyDescent="0.2">
      <c r="A146" s="21"/>
    </row>
    <row r="147" spans="1:1" x14ac:dyDescent="0.2">
      <c r="A147" s="21"/>
    </row>
    <row r="148" spans="1:1" x14ac:dyDescent="0.2">
      <c r="A148" s="21"/>
    </row>
    <row r="149" spans="1:1" x14ac:dyDescent="0.2">
      <c r="A149" s="21"/>
    </row>
    <row r="150" spans="1:1" x14ac:dyDescent="0.2">
      <c r="A150" s="21"/>
    </row>
    <row r="151" spans="1:1" x14ac:dyDescent="0.2">
      <c r="A151" s="21"/>
    </row>
    <row r="152" spans="1:1" x14ac:dyDescent="0.2">
      <c r="A152" s="21"/>
    </row>
    <row r="153" spans="1:1" x14ac:dyDescent="0.2">
      <c r="A153" s="21"/>
    </row>
    <row r="154" spans="1:1" x14ac:dyDescent="0.2">
      <c r="A154" s="21"/>
    </row>
    <row r="155" spans="1:1" x14ac:dyDescent="0.2">
      <c r="A155" s="21"/>
    </row>
    <row r="156" spans="1:1" x14ac:dyDescent="0.2">
      <c r="A156" s="21"/>
    </row>
    <row r="157" spans="1:1" x14ac:dyDescent="0.2">
      <c r="A157" s="21"/>
    </row>
    <row r="158" spans="1:1" x14ac:dyDescent="0.2">
      <c r="A158" s="21"/>
    </row>
    <row r="159" spans="1:1" x14ac:dyDescent="0.2">
      <c r="A159" s="21"/>
    </row>
    <row r="160" spans="1:1" x14ac:dyDescent="0.2">
      <c r="A160" s="21"/>
    </row>
    <row r="161" spans="1:1" x14ac:dyDescent="0.2">
      <c r="A161" s="21"/>
    </row>
    <row r="162" spans="1:1" x14ac:dyDescent="0.2">
      <c r="A162" s="21"/>
    </row>
    <row r="163" spans="1:1" x14ac:dyDescent="0.2">
      <c r="A163" s="21"/>
    </row>
    <row r="164" spans="1:1" x14ac:dyDescent="0.2">
      <c r="A164" s="21"/>
    </row>
    <row r="165" spans="1:1" x14ac:dyDescent="0.2">
      <c r="A165" s="21"/>
    </row>
    <row r="166" spans="1:1" x14ac:dyDescent="0.2">
      <c r="A166" s="21"/>
    </row>
    <row r="167" spans="1:1" x14ac:dyDescent="0.2">
      <c r="A167" s="21"/>
    </row>
    <row r="168" spans="1:1" x14ac:dyDescent="0.2">
      <c r="A168" s="21"/>
    </row>
    <row r="169" spans="1:1" x14ac:dyDescent="0.2">
      <c r="A169" s="21"/>
    </row>
    <row r="170" spans="1:1" x14ac:dyDescent="0.2">
      <c r="A170" s="21"/>
    </row>
    <row r="171" spans="1:1" x14ac:dyDescent="0.2">
      <c r="A171" s="21"/>
    </row>
    <row r="172" spans="1:1" x14ac:dyDescent="0.2">
      <c r="A172" s="21"/>
    </row>
    <row r="173" spans="1:1" x14ac:dyDescent="0.2">
      <c r="A173" s="21"/>
    </row>
    <row r="174" spans="1:1" x14ac:dyDescent="0.2">
      <c r="A174" s="21"/>
    </row>
    <row r="175" spans="1:1" x14ac:dyDescent="0.2">
      <c r="A175" s="21"/>
    </row>
    <row r="176" spans="1:1" x14ac:dyDescent="0.2">
      <c r="A176" s="21"/>
    </row>
    <row r="177" spans="1:1" x14ac:dyDescent="0.2">
      <c r="A177" s="21"/>
    </row>
    <row r="178" spans="1:1" x14ac:dyDescent="0.2">
      <c r="A178" s="21"/>
    </row>
    <row r="179" spans="1:1" x14ac:dyDescent="0.2">
      <c r="A179" s="21"/>
    </row>
    <row r="180" spans="1:1" x14ac:dyDescent="0.2">
      <c r="A180" s="21"/>
    </row>
    <row r="181" spans="1:1" x14ac:dyDescent="0.2">
      <c r="A181" s="21"/>
    </row>
    <row r="182" spans="1:1" x14ac:dyDescent="0.2">
      <c r="A182" s="21"/>
    </row>
    <row r="183" spans="1:1" x14ac:dyDescent="0.2">
      <c r="A183" s="21"/>
    </row>
    <row r="184" spans="1:1" x14ac:dyDescent="0.2">
      <c r="A184" s="21"/>
    </row>
    <row r="185" spans="1:1" x14ac:dyDescent="0.2">
      <c r="A185" s="21"/>
    </row>
    <row r="186" spans="1:1" x14ac:dyDescent="0.2">
      <c r="A186" s="21"/>
    </row>
    <row r="187" spans="1:1" x14ac:dyDescent="0.2">
      <c r="A187" s="21"/>
    </row>
    <row r="188" spans="1:1" x14ac:dyDescent="0.2">
      <c r="A188" s="21"/>
    </row>
    <row r="189" spans="1:1" x14ac:dyDescent="0.2">
      <c r="A189" s="21"/>
    </row>
    <row r="190" spans="1:1" x14ac:dyDescent="0.2">
      <c r="A190" s="21"/>
    </row>
    <row r="191" spans="1:1" x14ac:dyDescent="0.2">
      <c r="A191" s="21"/>
    </row>
    <row r="192" spans="1:1" x14ac:dyDescent="0.2">
      <c r="A192" s="21"/>
    </row>
    <row r="193" spans="1:1" x14ac:dyDescent="0.2">
      <c r="A193" s="21"/>
    </row>
    <row r="194" spans="1:1" x14ac:dyDescent="0.2">
      <c r="A194" s="21"/>
    </row>
    <row r="195" spans="1:1" x14ac:dyDescent="0.2">
      <c r="A195" s="21"/>
    </row>
    <row r="196" spans="1:1" x14ac:dyDescent="0.2">
      <c r="A196" s="21"/>
    </row>
    <row r="197" spans="1:1" x14ac:dyDescent="0.2">
      <c r="A197" s="21"/>
    </row>
    <row r="198" spans="1:1" x14ac:dyDescent="0.2">
      <c r="A198" s="21"/>
    </row>
    <row r="199" spans="1:1" x14ac:dyDescent="0.2">
      <c r="A199" s="21"/>
    </row>
    <row r="200" spans="1:1" x14ac:dyDescent="0.2">
      <c r="A200" s="21"/>
    </row>
    <row r="201" spans="1:1" x14ac:dyDescent="0.2">
      <c r="A201" s="21"/>
    </row>
    <row r="202" spans="1:1" x14ac:dyDescent="0.2">
      <c r="A202" s="21"/>
    </row>
    <row r="203" spans="1:1" x14ac:dyDescent="0.2">
      <c r="A203" s="21"/>
    </row>
    <row r="204" spans="1:1" x14ac:dyDescent="0.2">
      <c r="A204" s="21"/>
    </row>
    <row r="205" spans="1:1" x14ac:dyDescent="0.2">
      <c r="A205" s="21"/>
    </row>
    <row r="206" spans="1:1" x14ac:dyDescent="0.2">
      <c r="A206" s="21"/>
    </row>
    <row r="207" spans="1:1" x14ac:dyDescent="0.2">
      <c r="A207" s="21"/>
    </row>
    <row r="208" spans="1:1" x14ac:dyDescent="0.2">
      <c r="A208" s="21"/>
    </row>
    <row r="209" spans="1:1" x14ac:dyDescent="0.2">
      <c r="A209" s="21"/>
    </row>
    <row r="210" spans="1:1" x14ac:dyDescent="0.2">
      <c r="A210" s="21"/>
    </row>
    <row r="211" spans="1:1" x14ac:dyDescent="0.2">
      <c r="A211" s="21"/>
    </row>
    <row r="212" spans="1:1" x14ac:dyDescent="0.2">
      <c r="A212" s="21"/>
    </row>
    <row r="213" spans="1:1" x14ac:dyDescent="0.2">
      <c r="A213" s="21"/>
    </row>
    <row r="214" spans="1:1" x14ac:dyDescent="0.2">
      <c r="A214" s="21"/>
    </row>
    <row r="215" spans="1:1" x14ac:dyDescent="0.2">
      <c r="A215" s="21"/>
    </row>
    <row r="216" spans="1:1" x14ac:dyDescent="0.2">
      <c r="A216" s="21"/>
    </row>
    <row r="217" spans="1:1" x14ac:dyDescent="0.2">
      <c r="A217" s="21"/>
    </row>
    <row r="218" spans="1:1" x14ac:dyDescent="0.2">
      <c r="A218" s="21"/>
    </row>
    <row r="219" spans="1:1" x14ac:dyDescent="0.2">
      <c r="A219" s="21"/>
    </row>
    <row r="220" spans="1:1" x14ac:dyDescent="0.2">
      <c r="A220" s="21"/>
    </row>
    <row r="221" spans="1:1" x14ac:dyDescent="0.2">
      <c r="A221" s="21"/>
    </row>
    <row r="222" spans="1:1" x14ac:dyDescent="0.2">
      <c r="A222" s="21"/>
    </row>
    <row r="223" spans="1:1" x14ac:dyDescent="0.2">
      <c r="A223" s="21"/>
    </row>
    <row r="224" spans="1:1" x14ac:dyDescent="0.2">
      <c r="A224" s="21"/>
    </row>
    <row r="225" spans="1:1" x14ac:dyDescent="0.2">
      <c r="A225" s="21"/>
    </row>
    <row r="226" spans="1:1" x14ac:dyDescent="0.2">
      <c r="A226" s="21"/>
    </row>
    <row r="227" spans="1:1" x14ac:dyDescent="0.2">
      <c r="A227" s="21"/>
    </row>
    <row r="228" spans="1:1" x14ac:dyDescent="0.2">
      <c r="A228" s="21"/>
    </row>
  </sheetData>
  <mergeCells count="1">
    <mergeCell ref="A1:B1"/>
  </mergeCells>
  <pageMargins left="0.7" right="0.7" top="0.75" bottom="0.75" header="0" footer="0"/>
  <pageSetup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1008"/>
  <sheetViews>
    <sheetView topLeftCell="A29" workbookViewId="0">
      <selection activeCell="A58" sqref="A58"/>
    </sheetView>
  </sheetViews>
  <sheetFormatPr baseColWidth="10" defaultColWidth="11.1640625" defaultRowHeight="15" customHeight="1" x14ac:dyDescent="0.2"/>
  <cols>
    <col min="1" max="2" width="6.83203125" customWidth="1"/>
    <col min="3" max="3" width="52.83203125" customWidth="1"/>
    <col min="4" max="4" width="20.1640625" customWidth="1"/>
    <col min="5" max="6" width="17.33203125" customWidth="1"/>
    <col min="7" max="7" width="19.5" customWidth="1"/>
    <col min="8" max="8" width="59" customWidth="1"/>
    <col min="9" max="9" width="8" customWidth="1"/>
  </cols>
  <sheetData>
    <row r="1" spans="1:9" ht="21" customHeight="1" x14ac:dyDescent="0.25">
      <c r="A1" s="361" t="s">
        <v>143</v>
      </c>
      <c r="B1" s="328"/>
      <c r="C1" s="328"/>
      <c r="D1" s="328"/>
      <c r="E1" s="328"/>
      <c r="F1" s="328"/>
      <c r="G1" s="328"/>
      <c r="H1" s="328"/>
    </row>
    <row r="2" spans="1:9" ht="21" customHeight="1" x14ac:dyDescent="0.25">
      <c r="A2" s="358" t="str">
        <f>'Community Quarterback'!$A$2</f>
        <v xml:space="preserve"> Fiscal Year 2025</v>
      </c>
      <c r="B2" s="328"/>
      <c r="C2" s="328"/>
      <c r="D2" s="328"/>
      <c r="E2" s="328"/>
      <c r="F2" s="328"/>
      <c r="G2" s="328"/>
      <c r="H2" s="328"/>
    </row>
    <row r="3" spans="1:9" ht="16.5" customHeight="1" thickBot="1" x14ac:dyDescent="0.25">
      <c r="A3" s="24"/>
      <c r="B3" s="402">
        <f>'ENOUGH Cover Page Signatures'!G6</f>
        <v>0</v>
      </c>
      <c r="C3" s="328"/>
      <c r="D3" s="24"/>
      <c r="E3" s="24"/>
      <c r="F3" s="24"/>
      <c r="G3" s="24"/>
    </row>
    <row r="4" spans="1:9" ht="15.75" customHeight="1" thickBot="1" x14ac:dyDescent="0.25">
      <c r="A4" s="373" t="s">
        <v>73</v>
      </c>
      <c r="B4" s="397"/>
      <c r="C4" s="403"/>
      <c r="D4" s="405"/>
      <c r="E4" s="392"/>
      <c r="F4" s="392"/>
      <c r="G4" s="406"/>
      <c r="H4" s="114" t="s">
        <v>74</v>
      </c>
    </row>
    <row r="5" spans="1:9" ht="16" x14ac:dyDescent="0.2">
      <c r="A5" s="374"/>
      <c r="B5" s="328"/>
      <c r="C5" s="331"/>
      <c r="D5" s="388" t="s">
        <v>59</v>
      </c>
      <c r="E5" s="368" t="s">
        <v>75</v>
      </c>
      <c r="F5" s="368" t="s">
        <v>76</v>
      </c>
      <c r="G5" s="385" t="s">
        <v>77</v>
      </c>
      <c r="H5" s="370" t="s">
        <v>128</v>
      </c>
    </row>
    <row r="6" spans="1:9" ht="48.75" customHeight="1" thickBot="1" x14ac:dyDescent="0.25">
      <c r="A6" s="404"/>
      <c r="B6" s="363"/>
      <c r="C6" s="381"/>
      <c r="D6" s="389"/>
      <c r="E6" s="384"/>
      <c r="F6" s="384"/>
      <c r="G6" s="386"/>
      <c r="H6" s="407"/>
    </row>
    <row r="7" spans="1:9" ht="16.5" customHeight="1" thickTop="1" x14ac:dyDescent="0.2">
      <c r="A7" s="244" t="s">
        <v>129</v>
      </c>
      <c r="B7" s="245"/>
      <c r="C7" s="246"/>
      <c r="D7" s="247"/>
      <c r="E7" s="248"/>
      <c r="F7" s="248"/>
      <c r="G7" s="27"/>
      <c r="H7" s="249"/>
    </row>
    <row r="8" spans="1:9" ht="15.75" customHeight="1" x14ac:dyDescent="0.2">
      <c r="A8" s="250"/>
      <c r="B8" s="121" t="s">
        <v>62</v>
      </c>
      <c r="C8" s="122"/>
      <c r="D8" s="251">
        <f t="shared" ref="D8:F8" si="0">SUM(D9:D10)</f>
        <v>0</v>
      </c>
      <c r="E8" s="252">
        <f t="shared" si="0"/>
        <v>0</v>
      </c>
      <c r="F8" s="252">
        <f t="shared" si="0"/>
        <v>0</v>
      </c>
      <c r="G8" s="126">
        <f>SUM(G9:G10)</f>
        <v>0</v>
      </c>
      <c r="H8" s="253"/>
      <c r="I8" s="8"/>
    </row>
    <row r="9" spans="1:9" ht="15.75" customHeight="1" x14ac:dyDescent="0.2">
      <c r="A9" s="203"/>
      <c r="B9" s="128"/>
      <c r="C9" s="129" t="s">
        <v>80</v>
      </c>
      <c r="D9" s="254">
        <v>0</v>
      </c>
      <c r="E9" s="255">
        <v>0</v>
      </c>
      <c r="F9" s="255">
        <v>0</v>
      </c>
      <c r="G9" s="133">
        <f t="shared" ref="G9:G10" si="1">SUM(D9:F9)</f>
        <v>0</v>
      </c>
      <c r="H9" s="256"/>
    </row>
    <row r="10" spans="1:9" ht="15.75" customHeight="1" x14ac:dyDescent="0.2">
      <c r="A10" s="209"/>
      <c r="B10" s="136"/>
      <c r="C10" s="137" t="s">
        <v>81</v>
      </c>
      <c r="D10" s="254">
        <v>0</v>
      </c>
      <c r="E10" s="255">
        <v>0</v>
      </c>
      <c r="F10" s="255">
        <v>0</v>
      </c>
      <c r="G10" s="133">
        <f t="shared" si="1"/>
        <v>0</v>
      </c>
      <c r="H10" s="256"/>
    </row>
    <row r="11" spans="1:9" ht="15.75" customHeight="1" x14ac:dyDescent="0.2">
      <c r="A11" s="257"/>
      <c r="B11" s="139" t="s">
        <v>63</v>
      </c>
      <c r="C11" s="140"/>
      <c r="D11" s="258">
        <f t="shared" ref="D11:F11" si="2">SUM(D12:D21)</f>
        <v>0</v>
      </c>
      <c r="E11" s="259">
        <f t="shared" si="2"/>
        <v>0</v>
      </c>
      <c r="F11" s="259">
        <f t="shared" si="2"/>
        <v>0</v>
      </c>
      <c r="G11" s="126">
        <f>SUM(G12:G21)</f>
        <v>0</v>
      </c>
      <c r="H11" s="253"/>
      <c r="I11" s="8"/>
    </row>
    <row r="12" spans="1:9" ht="15.75" customHeight="1" x14ac:dyDescent="0.2">
      <c r="A12" s="209"/>
      <c r="B12" s="136"/>
      <c r="C12" s="137" t="s">
        <v>82</v>
      </c>
      <c r="D12" s="254">
        <v>0</v>
      </c>
      <c r="E12" s="255">
        <v>0</v>
      </c>
      <c r="F12" s="255">
        <v>0</v>
      </c>
      <c r="G12" s="133">
        <f t="shared" ref="G12:G21" si="3">SUM(D12:F12)</f>
        <v>0</v>
      </c>
      <c r="H12" s="256"/>
    </row>
    <row r="13" spans="1:9" ht="15.75" customHeight="1" x14ac:dyDescent="0.2">
      <c r="A13" s="209"/>
      <c r="B13" s="136"/>
      <c r="C13" s="137" t="s">
        <v>83</v>
      </c>
      <c r="D13" s="254">
        <v>0</v>
      </c>
      <c r="E13" s="255">
        <v>0</v>
      </c>
      <c r="F13" s="255">
        <v>0</v>
      </c>
      <c r="G13" s="133">
        <f t="shared" si="3"/>
        <v>0</v>
      </c>
      <c r="H13" s="256"/>
    </row>
    <row r="14" spans="1:9" ht="15.75" customHeight="1" x14ac:dyDescent="0.2">
      <c r="A14" s="209"/>
      <c r="B14" s="136"/>
      <c r="C14" s="137" t="s">
        <v>84</v>
      </c>
      <c r="D14" s="254">
        <v>0</v>
      </c>
      <c r="E14" s="255">
        <v>0</v>
      </c>
      <c r="F14" s="255">
        <v>0</v>
      </c>
      <c r="G14" s="133">
        <f t="shared" si="3"/>
        <v>0</v>
      </c>
      <c r="H14" s="256"/>
    </row>
    <row r="15" spans="1:9" ht="15.75" customHeight="1" x14ac:dyDescent="0.2">
      <c r="A15" s="209"/>
      <c r="B15" s="136"/>
      <c r="C15" s="137" t="s">
        <v>85</v>
      </c>
      <c r="D15" s="254">
        <v>0</v>
      </c>
      <c r="E15" s="255">
        <v>0</v>
      </c>
      <c r="F15" s="255">
        <v>0</v>
      </c>
      <c r="G15" s="133">
        <f t="shared" si="3"/>
        <v>0</v>
      </c>
      <c r="H15" s="256"/>
    </row>
    <row r="16" spans="1:9" ht="15.75" customHeight="1" x14ac:dyDescent="0.2">
      <c r="A16" s="209"/>
      <c r="B16" s="136"/>
      <c r="C16" s="137" t="s">
        <v>86</v>
      </c>
      <c r="D16" s="254">
        <v>0</v>
      </c>
      <c r="E16" s="255">
        <v>0</v>
      </c>
      <c r="F16" s="255">
        <v>0</v>
      </c>
      <c r="G16" s="133">
        <f t="shared" si="3"/>
        <v>0</v>
      </c>
      <c r="H16" s="256"/>
    </row>
    <row r="17" spans="1:9" ht="15.75" customHeight="1" x14ac:dyDescent="0.2">
      <c r="A17" s="209"/>
      <c r="B17" s="136"/>
      <c r="C17" s="137" t="s">
        <v>87</v>
      </c>
      <c r="D17" s="254">
        <v>0</v>
      </c>
      <c r="E17" s="255">
        <v>0</v>
      </c>
      <c r="F17" s="255">
        <v>0</v>
      </c>
      <c r="G17" s="133">
        <f t="shared" si="3"/>
        <v>0</v>
      </c>
      <c r="H17" s="256"/>
    </row>
    <row r="18" spans="1:9" ht="15.75" customHeight="1" x14ac:dyDescent="0.2">
      <c r="A18" s="209"/>
      <c r="B18" s="136"/>
      <c r="C18" s="137" t="s">
        <v>88</v>
      </c>
      <c r="D18" s="254">
        <v>0</v>
      </c>
      <c r="E18" s="255">
        <v>0</v>
      </c>
      <c r="F18" s="255">
        <v>0</v>
      </c>
      <c r="G18" s="133">
        <f t="shared" si="3"/>
        <v>0</v>
      </c>
      <c r="H18" s="256"/>
    </row>
    <row r="19" spans="1:9" ht="15.75" customHeight="1" x14ac:dyDescent="0.2">
      <c r="A19" s="209"/>
      <c r="B19" s="136"/>
      <c r="C19" s="137" t="s">
        <v>89</v>
      </c>
      <c r="D19" s="254">
        <v>0</v>
      </c>
      <c r="E19" s="255">
        <v>0</v>
      </c>
      <c r="F19" s="255">
        <v>0</v>
      </c>
      <c r="G19" s="133">
        <f t="shared" si="3"/>
        <v>0</v>
      </c>
      <c r="H19" s="256"/>
    </row>
    <row r="20" spans="1:9" ht="15.75" customHeight="1" x14ac:dyDescent="0.2">
      <c r="A20" s="209"/>
      <c r="B20" s="136"/>
      <c r="C20" s="137" t="s">
        <v>90</v>
      </c>
      <c r="D20" s="254">
        <v>0</v>
      </c>
      <c r="E20" s="255">
        <v>0</v>
      </c>
      <c r="F20" s="255">
        <v>0</v>
      </c>
      <c r="G20" s="133">
        <f t="shared" si="3"/>
        <v>0</v>
      </c>
      <c r="H20" s="256"/>
    </row>
    <row r="21" spans="1:9" ht="15.75" customHeight="1" x14ac:dyDescent="0.2">
      <c r="A21" s="209"/>
      <c r="B21" s="136"/>
      <c r="C21" s="137" t="s">
        <v>90</v>
      </c>
      <c r="D21" s="254">
        <v>0</v>
      </c>
      <c r="E21" s="255">
        <v>0</v>
      </c>
      <c r="F21" s="255">
        <v>0</v>
      </c>
      <c r="G21" s="133">
        <f t="shared" si="3"/>
        <v>0</v>
      </c>
      <c r="H21" s="256"/>
    </row>
    <row r="22" spans="1:9" ht="15.75" customHeight="1" x14ac:dyDescent="0.2">
      <c r="A22" s="260"/>
      <c r="B22" s="148" t="s">
        <v>64</v>
      </c>
      <c r="C22" s="149" t="s">
        <v>130</v>
      </c>
      <c r="D22" s="258">
        <f>SUM(D23:D25)</f>
        <v>0</v>
      </c>
      <c r="E22" s="259">
        <f>SUM(E23:E25)</f>
        <v>0</v>
      </c>
      <c r="F22" s="259">
        <f>SUM(F23:F25)</f>
        <v>0</v>
      </c>
      <c r="G22" s="150">
        <f>SUM(G23:G25)</f>
        <v>0</v>
      </c>
      <c r="H22" s="253"/>
      <c r="I22" s="8"/>
    </row>
    <row r="23" spans="1:9" ht="15.75" customHeight="1" x14ac:dyDescent="0.2">
      <c r="A23" s="209"/>
      <c r="B23" s="136"/>
      <c r="C23" s="137" t="s">
        <v>91</v>
      </c>
      <c r="D23" s="254">
        <v>0</v>
      </c>
      <c r="E23" s="255">
        <v>0</v>
      </c>
      <c r="F23" s="255">
        <v>0</v>
      </c>
      <c r="G23" s="133">
        <f t="shared" ref="G23:G25" si="4">SUM(D23:F23)</f>
        <v>0</v>
      </c>
      <c r="H23" s="256"/>
    </row>
    <row r="24" spans="1:9" ht="15.75" customHeight="1" x14ac:dyDescent="0.2">
      <c r="A24" s="209"/>
      <c r="B24" s="136"/>
      <c r="C24" s="137" t="s">
        <v>92</v>
      </c>
      <c r="D24" s="254">
        <v>0</v>
      </c>
      <c r="E24" s="255">
        <v>0</v>
      </c>
      <c r="F24" s="255">
        <v>0</v>
      </c>
      <c r="G24" s="133">
        <f t="shared" si="4"/>
        <v>0</v>
      </c>
      <c r="H24" s="256"/>
    </row>
    <row r="25" spans="1:9" ht="15.75" customHeight="1" x14ac:dyDescent="0.2">
      <c r="A25" s="203"/>
      <c r="B25" s="128"/>
      <c r="C25" s="129" t="s">
        <v>90</v>
      </c>
      <c r="D25" s="254">
        <v>0</v>
      </c>
      <c r="E25" s="255">
        <v>0</v>
      </c>
      <c r="F25" s="255">
        <v>0</v>
      </c>
      <c r="G25" s="133">
        <f t="shared" si="4"/>
        <v>0</v>
      </c>
      <c r="H25" s="256"/>
    </row>
    <row r="26" spans="1:9" ht="15.75" customHeight="1" x14ac:dyDescent="0.2">
      <c r="A26" s="260"/>
      <c r="B26" s="148" t="s">
        <v>65</v>
      </c>
      <c r="C26" s="149"/>
      <c r="D26" s="258">
        <f t="shared" ref="D26:F26" si="5">SUM(D27:D31)</f>
        <v>0</v>
      </c>
      <c r="E26" s="259">
        <f t="shared" si="5"/>
        <v>0</v>
      </c>
      <c r="F26" s="259">
        <f t="shared" si="5"/>
        <v>0</v>
      </c>
      <c r="G26" s="150">
        <f>SUM(G27:G30)</f>
        <v>0</v>
      </c>
      <c r="H26" s="253"/>
      <c r="I26" s="8"/>
    </row>
    <row r="27" spans="1:9" ht="15.75" customHeight="1" x14ac:dyDescent="0.2">
      <c r="A27" s="209"/>
      <c r="B27" s="136"/>
      <c r="C27" s="137" t="s">
        <v>93</v>
      </c>
      <c r="D27" s="254">
        <v>0</v>
      </c>
      <c r="E27" s="255">
        <v>0</v>
      </c>
      <c r="F27" s="255">
        <v>0</v>
      </c>
      <c r="G27" s="133">
        <f>SUM(D27:F27)</f>
        <v>0</v>
      </c>
      <c r="H27" s="256"/>
    </row>
    <row r="28" spans="1:9" ht="15.75" customHeight="1" x14ac:dyDescent="0.2">
      <c r="A28" s="209"/>
      <c r="B28" s="136"/>
      <c r="C28" s="137" t="s">
        <v>94</v>
      </c>
      <c r="D28" s="254">
        <v>0</v>
      </c>
      <c r="E28" s="255">
        <v>0</v>
      </c>
      <c r="F28" s="255">
        <v>0</v>
      </c>
      <c r="G28" s="133">
        <f t="shared" ref="G28:G33" si="6">SUM(D28:F28)</f>
        <v>0</v>
      </c>
      <c r="H28" s="256"/>
    </row>
    <row r="29" spans="1:9" ht="15.75" customHeight="1" x14ac:dyDescent="0.2">
      <c r="A29" s="209"/>
      <c r="B29" s="136"/>
      <c r="C29" s="137" t="s">
        <v>95</v>
      </c>
      <c r="D29" s="254">
        <v>0</v>
      </c>
      <c r="E29" s="255">
        <v>0</v>
      </c>
      <c r="F29" s="255">
        <v>0</v>
      </c>
      <c r="G29" s="133">
        <f t="shared" si="6"/>
        <v>0</v>
      </c>
      <c r="H29" s="256"/>
      <c r="I29" s="8"/>
    </row>
    <row r="30" spans="1:9" ht="15.75" customHeight="1" x14ac:dyDescent="0.2">
      <c r="A30" s="209"/>
      <c r="B30" s="136"/>
      <c r="C30" s="137" t="s">
        <v>96</v>
      </c>
      <c r="D30" s="254">
        <v>0</v>
      </c>
      <c r="E30" s="255">
        <v>0</v>
      </c>
      <c r="F30" s="255">
        <v>0</v>
      </c>
      <c r="G30" s="133">
        <f t="shared" si="6"/>
        <v>0</v>
      </c>
      <c r="H30" s="256"/>
      <c r="I30" s="8"/>
    </row>
    <row r="31" spans="1:9" ht="15.75" customHeight="1" x14ac:dyDescent="0.2">
      <c r="A31" s="203"/>
      <c r="B31" s="128"/>
      <c r="C31" s="129" t="s">
        <v>90</v>
      </c>
      <c r="D31" s="254">
        <v>0</v>
      </c>
      <c r="E31" s="255">
        <v>0</v>
      </c>
      <c r="F31" s="255">
        <v>0</v>
      </c>
      <c r="G31" s="133">
        <f>SUM(D31:F31)</f>
        <v>0</v>
      </c>
      <c r="H31" s="256"/>
      <c r="I31" s="8"/>
    </row>
    <row r="32" spans="1:9" ht="15.75" customHeight="1" x14ac:dyDescent="0.2">
      <c r="A32" s="260"/>
      <c r="B32" s="148" t="s">
        <v>66</v>
      </c>
      <c r="C32" s="149"/>
      <c r="D32" s="258">
        <f t="shared" ref="D32:F32" si="7">SUM(D33:D34)</f>
        <v>0</v>
      </c>
      <c r="E32" s="259">
        <f t="shared" si="7"/>
        <v>0</v>
      </c>
      <c r="F32" s="259">
        <f t="shared" si="7"/>
        <v>0</v>
      </c>
      <c r="G32" s="150">
        <f t="shared" si="6"/>
        <v>0</v>
      </c>
      <c r="H32" s="253"/>
      <c r="I32" s="8"/>
    </row>
    <row r="33" spans="1:9" ht="15.75" customHeight="1" x14ac:dyDescent="0.2">
      <c r="A33" s="209"/>
      <c r="B33" s="136"/>
      <c r="C33" s="137" t="s">
        <v>97</v>
      </c>
      <c r="D33" s="254">
        <v>0</v>
      </c>
      <c r="E33" s="255">
        <v>0</v>
      </c>
      <c r="F33" s="255">
        <v>0</v>
      </c>
      <c r="G33" s="133">
        <f t="shared" si="6"/>
        <v>0</v>
      </c>
      <c r="H33" s="256"/>
    </row>
    <row r="34" spans="1:9" ht="15.75" customHeight="1" x14ac:dyDescent="0.2">
      <c r="A34" s="209"/>
      <c r="B34" s="136"/>
      <c r="C34" s="137" t="s">
        <v>90</v>
      </c>
      <c r="D34" s="254">
        <v>0</v>
      </c>
      <c r="E34" s="255">
        <v>0</v>
      </c>
      <c r="F34" s="255">
        <v>0</v>
      </c>
      <c r="G34" s="133">
        <f>SUM(D34:F34)</f>
        <v>0</v>
      </c>
      <c r="H34" s="256"/>
    </row>
    <row r="35" spans="1:9" ht="15.75" customHeight="1" x14ac:dyDescent="0.2">
      <c r="A35" s="257"/>
      <c r="B35" s="139" t="s">
        <v>67</v>
      </c>
      <c r="C35" s="140"/>
      <c r="D35" s="258">
        <f>SUM(D36:D41)</f>
        <v>0</v>
      </c>
      <c r="E35" s="259">
        <f>SUM(E36:E41)</f>
        <v>0</v>
      </c>
      <c r="F35" s="259">
        <f>SUM(F36:F41)</f>
        <v>0</v>
      </c>
      <c r="G35" s="126">
        <f>SUM(G36:G41)</f>
        <v>0</v>
      </c>
      <c r="H35" s="253"/>
      <c r="I35" s="8"/>
    </row>
    <row r="36" spans="1:9" ht="15.75" customHeight="1" x14ac:dyDescent="0.2">
      <c r="A36" s="209"/>
      <c r="B36" s="136"/>
      <c r="C36" s="137" t="s">
        <v>98</v>
      </c>
      <c r="D36" s="254">
        <v>0</v>
      </c>
      <c r="E36" s="255">
        <v>0</v>
      </c>
      <c r="F36" s="255">
        <v>0</v>
      </c>
      <c r="G36" s="133">
        <f t="shared" ref="G36:G39" si="8">SUM(D36:F36)</f>
        <v>0</v>
      </c>
      <c r="H36" s="256"/>
      <c r="I36" s="8"/>
    </row>
    <row r="37" spans="1:9" ht="15.75" customHeight="1" x14ac:dyDescent="0.2">
      <c r="A37" s="209"/>
      <c r="B37" s="136"/>
      <c r="C37" s="137" t="s">
        <v>99</v>
      </c>
      <c r="D37" s="254">
        <v>0</v>
      </c>
      <c r="E37" s="255">
        <v>0</v>
      </c>
      <c r="F37" s="255">
        <v>0</v>
      </c>
      <c r="G37" s="133">
        <f t="shared" si="8"/>
        <v>0</v>
      </c>
      <c r="H37" s="256"/>
      <c r="I37" s="8"/>
    </row>
    <row r="38" spans="1:9" ht="15.75" customHeight="1" x14ac:dyDescent="0.2">
      <c r="A38" s="209"/>
      <c r="B38" s="136"/>
      <c r="C38" s="137" t="s">
        <v>100</v>
      </c>
      <c r="D38" s="254">
        <v>0</v>
      </c>
      <c r="E38" s="255">
        <v>0</v>
      </c>
      <c r="F38" s="255">
        <v>0</v>
      </c>
      <c r="G38" s="133">
        <f t="shared" si="8"/>
        <v>0</v>
      </c>
      <c r="H38" s="256"/>
      <c r="I38" s="8"/>
    </row>
    <row r="39" spans="1:9" ht="15.75" customHeight="1" x14ac:dyDescent="0.2">
      <c r="A39" s="209"/>
      <c r="B39" s="136"/>
      <c r="C39" s="163" t="s">
        <v>101</v>
      </c>
      <c r="D39" s="254">
        <v>0</v>
      </c>
      <c r="E39" s="255">
        <v>0</v>
      </c>
      <c r="F39" s="255">
        <v>0</v>
      </c>
      <c r="G39" s="133">
        <f t="shared" si="8"/>
        <v>0</v>
      </c>
      <c r="H39" s="256"/>
      <c r="I39" s="8"/>
    </row>
    <row r="40" spans="1:9" ht="16.5" customHeight="1" x14ac:dyDescent="0.2">
      <c r="A40" s="209"/>
      <c r="B40" s="136"/>
      <c r="C40" s="137" t="s">
        <v>102</v>
      </c>
      <c r="D40" s="254">
        <v>0</v>
      </c>
      <c r="E40" s="255">
        <v>0</v>
      </c>
      <c r="F40" s="255">
        <v>0</v>
      </c>
      <c r="G40" s="133">
        <f>SUM(D40:F40)</f>
        <v>0</v>
      </c>
      <c r="H40" s="134"/>
      <c r="I40" s="8"/>
    </row>
    <row r="41" spans="1:9" ht="16.5" customHeight="1" x14ac:dyDescent="0.2">
      <c r="A41" s="261"/>
      <c r="B41" s="24"/>
      <c r="C41" s="47" t="s">
        <v>102</v>
      </c>
      <c r="D41" s="262">
        <v>0</v>
      </c>
      <c r="E41" s="263">
        <v>0</v>
      </c>
      <c r="F41" s="263">
        <v>0</v>
      </c>
      <c r="G41" s="133">
        <f>SUM(D41:F41)</f>
        <v>0</v>
      </c>
      <c r="H41" s="264"/>
      <c r="I41" s="8"/>
    </row>
    <row r="42" spans="1:9" ht="16.5" customHeight="1" x14ac:dyDescent="0.2">
      <c r="A42" s="265"/>
      <c r="B42" s="170" t="s">
        <v>131</v>
      </c>
      <c r="C42" s="266"/>
      <c r="D42" s="267">
        <f t="shared" ref="D42:G42" si="9">SUM(D35,D32,D26,D22,D11,D8)</f>
        <v>0</v>
      </c>
      <c r="E42" s="268">
        <f t="shared" si="9"/>
        <v>0</v>
      </c>
      <c r="F42" s="268">
        <f t="shared" si="9"/>
        <v>0</v>
      </c>
      <c r="G42" s="269">
        <f t="shared" si="9"/>
        <v>0</v>
      </c>
      <c r="H42" s="158"/>
      <c r="I42" s="270"/>
    </row>
    <row r="43" spans="1:9" ht="16.5" customHeight="1" x14ac:dyDescent="0.2">
      <c r="A43" s="261"/>
      <c r="B43" s="24"/>
      <c r="C43" s="47"/>
      <c r="D43" s="262"/>
      <c r="E43" s="263"/>
      <c r="F43" s="263"/>
      <c r="G43" s="271"/>
      <c r="H43" s="264"/>
      <c r="I43" s="8"/>
    </row>
    <row r="44" spans="1:9" ht="16.5" customHeight="1" x14ac:dyDescent="0.2">
      <c r="A44" s="265"/>
      <c r="B44" s="170" t="s">
        <v>68</v>
      </c>
      <c r="C44" s="266"/>
      <c r="D44" s="272">
        <f t="shared" ref="D44" si="10">SUM(D45)</f>
        <v>0</v>
      </c>
      <c r="E44" s="268">
        <v>0</v>
      </c>
      <c r="F44" s="268">
        <v>0</v>
      </c>
      <c r="G44" s="269">
        <f t="shared" ref="G44:G45" si="11">SUM(D44:F44)</f>
        <v>0</v>
      </c>
      <c r="H44" s="158"/>
      <c r="I44" s="270"/>
    </row>
    <row r="45" spans="1:9" ht="16.5" customHeight="1" x14ac:dyDescent="0.2">
      <c r="A45" s="203"/>
      <c r="B45" s="128"/>
      <c r="C45" s="129" t="s">
        <v>104</v>
      </c>
      <c r="D45" s="254">
        <v>0</v>
      </c>
      <c r="E45" s="297" t="s">
        <v>173</v>
      </c>
      <c r="F45" s="297" t="s">
        <v>173</v>
      </c>
      <c r="G45" s="133">
        <f t="shared" si="11"/>
        <v>0</v>
      </c>
      <c r="H45" s="134"/>
      <c r="I45" s="273"/>
    </row>
    <row r="46" spans="1:9" ht="16.5" customHeight="1" thickBot="1" x14ac:dyDescent="0.25">
      <c r="A46" s="274" t="s">
        <v>132</v>
      </c>
      <c r="B46" s="275"/>
      <c r="C46" s="276">
        <f>C7</f>
        <v>0</v>
      </c>
      <c r="D46" s="277">
        <f t="shared" ref="D46" si="12">D42+D44</f>
        <v>0</v>
      </c>
      <c r="E46" s="278">
        <f>E42</f>
        <v>0</v>
      </c>
      <c r="F46" s="279">
        <f>F42</f>
        <v>0</v>
      </c>
      <c r="G46" s="280">
        <f>G8+G11+G22+G26+G32+G35+G44</f>
        <v>0</v>
      </c>
      <c r="H46" s="281"/>
      <c r="I46" s="282"/>
    </row>
    <row r="47" spans="1:9" ht="15.75" customHeight="1" x14ac:dyDescent="0.2">
      <c r="A47" s="192" t="s">
        <v>133</v>
      </c>
      <c r="B47" s="24"/>
      <c r="C47" s="193"/>
      <c r="D47" s="283"/>
      <c r="E47" s="284"/>
      <c r="F47" s="284"/>
      <c r="G47" s="236"/>
      <c r="H47" s="18"/>
    </row>
    <row r="48" spans="1:9" ht="15.75" customHeight="1" x14ac:dyDescent="0.2">
      <c r="A48" s="127"/>
      <c r="B48" s="128"/>
      <c r="C48" s="129" t="str">
        <f>'Partner Summary'!C29</f>
        <v>County/City Direct Revenue (Cash)</v>
      </c>
      <c r="D48" s="204"/>
      <c r="E48" s="285">
        <v>0</v>
      </c>
      <c r="F48" s="286"/>
      <c r="G48" s="236"/>
      <c r="H48" s="18"/>
    </row>
    <row r="49" spans="1:9" ht="15.75" customHeight="1" x14ac:dyDescent="0.2">
      <c r="A49" s="135"/>
      <c r="B49" s="136"/>
      <c r="C49" s="137" t="str">
        <f>'Partner Summary'!C30</f>
        <v>County/City In-Kind</v>
      </c>
      <c r="D49" s="210"/>
      <c r="E49" s="287"/>
      <c r="F49" s="288">
        <v>0</v>
      </c>
      <c r="G49" s="237"/>
      <c r="H49" s="18"/>
    </row>
    <row r="50" spans="1:9" ht="15.75" customHeight="1" x14ac:dyDescent="0.2">
      <c r="A50" s="135"/>
      <c r="B50" s="136"/>
      <c r="C50" s="137" t="str">
        <f>'Partner Summary'!C31</f>
        <v>Fee for Service</v>
      </c>
      <c r="D50" s="210"/>
      <c r="E50" s="289">
        <v>0</v>
      </c>
      <c r="F50" s="288">
        <v>0</v>
      </c>
      <c r="G50" s="237"/>
      <c r="H50" s="18"/>
    </row>
    <row r="51" spans="1:9" ht="15.75" customHeight="1" x14ac:dyDescent="0.2">
      <c r="A51" s="135"/>
      <c r="B51" s="136"/>
      <c r="C51" s="137" t="str">
        <f>'Partner Summary'!C32</f>
        <v>Other (Enter Source Here)</v>
      </c>
      <c r="D51" s="210"/>
      <c r="E51" s="289">
        <v>0</v>
      </c>
      <c r="F51" s="288">
        <v>0</v>
      </c>
      <c r="G51" s="237"/>
      <c r="H51" s="18"/>
    </row>
    <row r="52" spans="1:9" ht="16.5" customHeight="1" thickBot="1" x14ac:dyDescent="0.25">
      <c r="A52" s="238"/>
      <c r="B52" s="136"/>
      <c r="C52" s="137" t="str">
        <f>'Partner Summary'!C33</f>
        <v>Other (Enter Source Here)</v>
      </c>
      <c r="D52" s="290"/>
      <c r="E52" s="289">
        <v>0</v>
      </c>
      <c r="F52" s="291">
        <v>0</v>
      </c>
      <c r="G52" s="237"/>
      <c r="H52" s="18"/>
    </row>
    <row r="53" spans="1:9" ht="17.25" customHeight="1" thickTop="1" thickBot="1" x14ac:dyDescent="0.25">
      <c r="A53" s="399" t="s">
        <v>134</v>
      </c>
      <c r="B53" s="336"/>
      <c r="C53" s="337"/>
      <c r="D53" s="292"/>
      <c r="E53" s="218">
        <f t="shared" ref="E53" si="13">SUM(E48:E52)</f>
        <v>0</v>
      </c>
      <c r="F53" s="218">
        <f>SUM(F49:F52)</f>
        <v>0</v>
      </c>
      <c r="G53" s="210"/>
      <c r="H53" s="293"/>
    </row>
    <row r="54" spans="1:9" ht="16.5" customHeight="1" thickBot="1" x14ac:dyDescent="0.25">
      <c r="A54" s="135" t="s">
        <v>135</v>
      </c>
      <c r="B54" s="179"/>
      <c r="C54" s="179"/>
      <c r="D54" s="220">
        <f>D46</f>
        <v>0</v>
      </c>
      <c r="E54" s="294" t="str">
        <f>IF(E53&lt;&gt;E46,"Error-Cells E46 and"," ")</f>
        <v xml:space="preserve"> </v>
      </c>
      <c r="F54" s="294" t="str">
        <f>IF(F53&lt;&gt;F46,"Error-Cells F46 and"," ")</f>
        <v xml:space="preserve"> </v>
      </c>
      <c r="G54" s="239"/>
      <c r="H54" s="18"/>
    </row>
    <row r="55" spans="1:9" ht="16.5" customHeight="1" thickBot="1" x14ac:dyDescent="0.25">
      <c r="A55" s="399" t="s">
        <v>136</v>
      </c>
      <c r="B55" s="336"/>
      <c r="C55" s="336"/>
      <c r="D55" s="240"/>
      <c r="E55" s="294" t="str">
        <f>IF(E53&lt;&gt;E46,"E53 must equal"," ")</f>
        <v xml:space="preserve"> </v>
      </c>
      <c r="F55" s="294" t="str">
        <f>IF(F53&lt;&gt;F46,"F53 must equal"," ")</f>
        <v xml:space="preserve"> </v>
      </c>
      <c r="G55" s="295">
        <f>D54+E53+F53</f>
        <v>0</v>
      </c>
      <c r="H55" s="18"/>
    </row>
    <row r="56" spans="1:9" ht="15.75" customHeight="1" x14ac:dyDescent="0.2">
      <c r="A56" s="65"/>
      <c r="B56" s="46"/>
      <c r="C56" s="46"/>
      <c r="D56" s="46"/>
      <c r="E56" s="46"/>
      <c r="F56" s="46"/>
      <c r="G56" s="229"/>
      <c r="H56" s="18"/>
    </row>
    <row r="57" spans="1:9" ht="15.75" customHeight="1" x14ac:dyDescent="0.2">
      <c r="A57" s="24" t="s">
        <v>144</v>
      </c>
      <c r="B57" s="8"/>
      <c r="C57" s="231" t="s">
        <v>138</v>
      </c>
      <c r="D57" s="8"/>
      <c r="E57" s="8"/>
      <c r="F57" s="8"/>
      <c r="G57" s="296"/>
      <c r="H57" s="18"/>
      <c r="I57" s="8"/>
    </row>
    <row r="58" spans="1:9" ht="15.75" customHeight="1" x14ac:dyDescent="0.2">
      <c r="H58" s="18"/>
    </row>
    <row r="59" spans="1:9" ht="15.75" customHeight="1" x14ac:dyDescent="0.2">
      <c r="H59" s="18"/>
    </row>
    <row r="60" spans="1:9" ht="15.75" customHeight="1" x14ac:dyDescent="0.2">
      <c r="H60" s="18"/>
    </row>
    <row r="61" spans="1:9" ht="15.75" customHeight="1" x14ac:dyDescent="0.2">
      <c r="H61" s="18"/>
    </row>
    <row r="62" spans="1:9" ht="15.75" customHeight="1" x14ac:dyDescent="0.2">
      <c r="H62" s="18"/>
    </row>
    <row r="63" spans="1:9" ht="15.75" customHeight="1" x14ac:dyDescent="0.2"/>
    <row r="64" spans="1:9" ht="15.75" customHeight="1" x14ac:dyDescent="0.2"/>
    <row r="65" customFormat="1" ht="15.75" customHeight="1" x14ac:dyDescent="0.2"/>
    <row r="66" customFormat="1" ht="15.75" customHeight="1" x14ac:dyDescent="0.2"/>
    <row r="67" customFormat="1" ht="15.75" customHeight="1" x14ac:dyDescent="0.2"/>
    <row r="68" customFormat="1" ht="15.75" customHeight="1" x14ac:dyDescent="0.2"/>
    <row r="69" customFormat="1" ht="15.75" customHeight="1" x14ac:dyDescent="0.2"/>
    <row r="70" customFormat="1" ht="15.75" customHeight="1" x14ac:dyDescent="0.2"/>
    <row r="71" customFormat="1" ht="15.75" customHeight="1" x14ac:dyDescent="0.2"/>
    <row r="72" customFormat="1" ht="15.75" customHeight="1" x14ac:dyDescent="0.2"/>
    <row r="73" customFormat="1" ht="15.75" customHeight="1" x14ac:dyDescent="0.2"/>
    <row r="74" customFormat="1" ht="15.75" customHeight="1" x14ac:dyDescent="0.2"/>
    <row r="75" customFormat="1" ht="15.75" customHeight="1" x14ac:dyDescent="0.2"/>
    <row r="76" customFormat="1" ht="15.75" customHeight="1" x14ac:dyDescent="0.2"/>
    <row r="77" customFormat="1" ht="15.75" customHeight="1" x14ac:dyDescent="0.2"/>
    <row r="78" customFormat="1" ht="15.75" customHeight="1" x14ac:dyDescent="0.2"/>
    <row r="79" customFormat="1" ht="15.75" customHeight="1" x14ac:dyDescent="0.2"/>
    <row r="80" customFormat="1" ht="15.75" customHeight="1" x14ac:dyDescent="0.2"/>
    <row r="81" customFormat="1" ht="15.75" customHeight="1" x14ac:dyDescent="0.2"/>
    <row r="82" customFormat="1" ht="15.75" customHeight="1" x14ac:dyDescent="0.2"/>
    <row r="83" customFormat="1" ht="15.75" customHeight="1" x14ac:dyDescent="0.2"/>
    <row r="84" customFormat="1" ht="15.75" customHeight="1" x14ac:dyDescent="0.2"/>
    <row r="85" customFormat="1" ht="15.75" customHeight="1" x14ac:dyDescent="0.2"/>
    <row r="86" customFormat="1" ht="15.75" customHeight="1" x14ac:dyDescent="0.2"/>
    <row r="87" customFormat="1" ht="15.75" customHeight="1" x14ac:dyDescent="0.2"/>
    <row r="88" customFormat="1" ht="15.75" customHeight="1" x14ac:dyDescent="0.2"/>
    <row r="89" customFormat="1" ht="15.75" customHeight="1" x14ac:dyDescent="0.2"/>
    <row r="90" customFormat="1" ht="15.75" customHeight="1" x14ac:dyDescent="0.2"/>
    <row r="91" customFormat="1" ht="15.75" customHeight="1" x14ac:dyDescent="0.2"/>
    <row r="92" customFormat="1" ht="15.75" customHeight="1" x14ac:dyDescent="0.2"/>
    <row r="93" customFormat="1" ht="15.75" customHeight="1" x14ac:dyDescent="0.2"/>
    <row r="94" customFormat="1" ht="15.75" customHeight="1" x14ac:dyDescent="0.2"/>
    <row r="95" customFormat="1" ht="15.75" customHeight="1" x14ac:dyDescent="0.2"/>
    <row r="96" customFormat="1" ht="15.75" customHeight="1" x14ac:dyDescent="0.2"/>
    <row r="97" customFormat="1" ht="15.75" customHeight="1" x14ac:dyDescent="0.2"/>
    <row r="98" customFormat="1" ht="15.75" customHeight="1" x14ac:dyDescent="0.2"/>
    <row r="99" customFormat="1" ht="15.75" customHeight="1" x14ac:dyDescent="0.2"/>
    <row r="100" customFormat="1" ht="15.75" customHeight="1" x14ac:dyDescent="0.2"/>
    <row r="101" customFormat="1" ht="15.75" customHeight="1" x14ac:dyDescent="0.2"/>
    <row r="102" customFormat="1" ht="15.75" customHeight="1" x14ac:dyDescent="0.2"/>
    <row r="103" customFormat="1" ht="15.75" customHeight="1" x14ac:dyDescent="0.2"/>
    <row r="104" customFormat="1" ht="15.75" customHeight="1" x14ac:dyDescent="0.2"/>
    <row r="105" customFormat="1" ht="15.75" customHeight="1" x14ac:dyDescent="0.2"/>
    <row r="106" customFormat="1" ht="15.75" customHeight="1" x14ac:dyDescent="0.2"/>
    <row r="107" customFormat="1" ht="15.75" customHeight="1" x14ac:dyDescent="0.2"/>
    <row r="108" customFormat="1" ht="15.75" customHeight="1" x14ac:dyDescent="0.2"/>
    <row r="109" customFormat="1" ht="15.75" customHeight="1" x14ac:dyDescent="0.2"/>
    <row r="110" customFormat="1" ht="15.75" customHeight="1" x14ac:dyDescent="0.2"/>
    <row r="111" customFormat="1" ht="15.75" customHeight="1" x14ac:dyDescent="0.2"/>
    <row r="112" customFormat="1" ht="15.75" customHeight="1" x14ac:dyDescent="0.2"/>
    <row r="113" customFormat="1" ht="15.75" customHeight="1" x14ac:dyDescent="0.2"/>
    <row r="114" customFormat="1" ht="15.75" customHeight="1" x14ac:dyDescent="0.2"/>
    <row r="115" customFormat="1" ht="15.75" customHeight="1" x14ac:dyDescent="0.2"/>
    <row r="116" customFormat="1" ht="15.75" customHeight="1" x14ac:dyDescent="0.2"/>
    <row r="117" customFormat="1" ht="15.75" customHeight="1" x14ac:dyDescent="0.2"/>
    <row r="118" customFormat="1" ht="15.75" customHeight="1" x14ac:dyDescent="0.2"/>
    <row r="119" customFormat="1" ht="15.75" customHeight="1" x14ac:dyDescent="0.2"/>
    <row r="120" customFormat="1" ht="15.75" customHeight="1" x14ac:dyDescent="0.2"/>
    <row r="121" customFormat="1" ht="15.75" customHeight="1" x14ac:dyDescent="0.2"/>
    <row r="122" customFormat="1" ht="15.75" customHeight="1" x14ac:dyDescent="0.2"/>
    <row r="123" customFormat="1" ht="15.75" customHeight="1" x14ac:dyDescent="0.2"/>
    <row r="124" customFormat="1" ht="15.75" customHeight="1" x14ac:dyDescent="0.2"/>
    <row r="125" customFormat="1" ht="15.75" customHeight="1" x14ac:dyDescent="0.2"/>
    <row r="126" customFormat="1" ht="15.75" customHeight="1" x14ac:dyDescent="0.2"/>
    <row r="127" customFormat="1" ht="15.75" customHeight="1" x14ac:dyDescent="0.2"/>
    <row r="128" customFormat="1" ht="15.75" customHeight="1" x14ac:dyDescent="0.2"/>
    <row r="129" customFormat="1" ht="15.75" customHeight="1" x14ac:dyDescent="0.2"/>
    <row r="130" customFormat="1" ht="15.75" customHeight="1" x14ac:dyDescent="0.2"/>
    <row r="131" customFormat="1" ht="15.75" customHeight="1" x14ac:dyDescent="0.2"/>
    <row r="132" customFormat="1" ht="15.75" customHeight="1" x14ac:dyDescent="0.2"/>
    <row r="133" customFormat="1" ht="15.75" customHeight="1" x14ac:dyDescent="0.2"/>
    <row r="134" customFormat="1" ht="15.75" customHeight="1" x14ac:dyDescent="0.2"/>
    <row r="135" customFormat="1" ht="15.75" customHeight="1" x14ac:dyDescent="0.2"/>
    <row r="136" customFormat="1" ht="15.75" customHeight="1" x14ac:dyDescent="0.2"/>
    <row r="137" customFormat="1" ht="15.75" customHeight="1" x14ac:dyDescent="0.2"/>
    <row r="138" customFormat="1" ht="15.75" customHeight="1" x14ac:dyDescent="0.2"/>
    <row r="139" customFormat="1" ht="15.75" customHeight="1" x14ac:dyDescent="0.2"/>
    <row r="140" customFormat="1" ht="15.75" customHeight="1" x14ac:dyDescent="0.2"/>
    <row r="141" customFormat="1" ht="15.75" customHeight="1" x14ac:dyDescent="0.2"/>
    <row r="142" customFormat="1" ht="15.75" customHeight="1" x14ac:dyDescent="0.2"/>
    <row r="143" customFormat="1" ht="15.75" customHeight="1" x14ac:dyDescent="0.2"/>
    <row r="144" customFormat="1" ht="15.75" customHeight="1" x14ac:dyDescent="0.2"/>
    <row r="145" customFormat="1" ht="15.75" customHeight="1" x14ac:dyDescent="0.2"/>
    <row r="146" customFormat="1" ht="15.75" customHeight="1" x14ac:dyDescent="0.2"/>
    <row r="147" customFormat="1" ht="15.75" customHeight="1" x14ac:dyDescent="0.2"/>
    <row r="148" customFormat="1" ht="15.75" customHeight="1" x14ac:dyDescent="0.2"/>
    <row r="149" customFormat="1" ht="15.75" customHeight="1" x14ac:dyDescent="0.2"/>
    <row r="150" customFormat="1" ht="15.75" customHeight="1" x14ac:dyDescent="0.2"/>
    <row r="151" customFormat="1" ht="15.75" customHeight="1" x14ac:dyDescent="0.2"/>
    <row r="152" customFormat="1" ht="15.75" customHeight="1" x14ac:dyDescent="0.2"/>
    <row r="153" customFormat="1" ht="15.75" customHeight="1" x14ac:dyDescent="0.2"/>
    <row r="154" customFormat="1" ht="15.75" customHeight="1" x14ac:dyDescent="0.2"/>
    <row r="155" customFormat="1" ht="15.75" customHeight="1" x14ac:dyDescent="0.2"/>
    <row r="156" customFormat="1" ht="15.75" customHeight="1" x14ac:dyDescent="0.2"/>
    <row r="157" customFormat="1" ht="15.75" customHeight="1" x14ac:dyDescent="0.2"/>
    <row r="158" customFormat="1" ht="15.75" customHeight="1" x14ac:dyDescent="0.2"/>
    <row r="159" customFormat="1" ht="15.75" customHeight="1" x14ac:dyDescent="0.2"/>
    <row r="160" customFormat="1" ht="15.75" customHeight="1" x14ac:dyDescent="0.2"/>
    <row r="161" customFormat="1" ht="15.75" customHeight="1" x14ac:dyDescent="0.2"/>
    <row r="162" customFormat="1" ht="15.75" customHeight="1" x14ac:dyDescent="0.2"/>
    <row r="163" customFormat="1" ht="15.75" customHeight="1" x14ac:dyDescent="0.2"/>
    <row r="164" customFormat="1" ht="15.75" customHeight="1" x14ac:dyDescent="0.2"/>
    <row r="165" customFormat="1" ht="15.75" customHeight="1" x14ac:dyDescent="0.2"/>
    <row r="166" customFormat="1" ht="15.75" customHeight="1" x14ac:dyDescent="0.2"/>
    <row r="167" customFormat="1" ht="15.75" customHeight="1" x14ac:dyDescent="0.2"/>
    <row r="168" customFormat="1" ht="15.75" customHeight="1" x14ac:dyDescent="0.2"/>
    <row r="169" customFormat="1" ht="15.75" customHeight="1" x14ac:dyDescent="0.2"/>
    <row r="170" customFormat="1" ht="15.75" customHeight="1" x14ac:dyDescent="0.2"/>
    <row r="171" customFormat="1" ht="15.75" customHeight="1" x14ac:dyDescent="0.2"/>
    <row r="172" customFormat="1" ht="15.75" customHeight="1" x14ac:dyDescent="0.2"/>
    <row r="173" customFormat="1" ht="15.75" customHeight="1" x14ac:dyDescent="0.2"/>
    <row r="174" customFormat="1" ht="15.75" customHeight="1" x14ac:dyDescent="0.2"/>
    <row r="175" customFormat="1" ht="15.75" customHeight="1" x14ac:dyDescent="0.2"/>
    <row r="176" customFormat="1" ht="15.75" customHeight="1" x14ac:dyDescent="0.2"/>
    <row r="177" customFormat="1" ht="15.75" customHeight="1" x14ac:dyDescent="0.2"/>
    <row r="178" customFormat="1" ht="15.75" customHeight="1" x14ac:dyDescent="0.2"/>
    <row r="179" customFormat="1" ht="15.75" customHeight="1" x14ac:dyDescent="0.2"/>
    <row r="180" customFormat="1" ht="15.75" customHeight="1" x14ac:dyDescent="0.2"/>
    <row r="181" customFormat="1" ht="15.75" customHeight="1" x14ac:dyDescent="0.2"/>
    <row r="182" customFormat="1" ht="15.75" customHeight="1" x14ac:dyDescent="0.2"/>
    <row r="183" customFormat="1" ht="15.75" customHeight="1" x14ac:dyDescent="0.2"/>
    <row r="184" customFormat="1" ht="15.75" customHeight="1" x14ac:dyDescent="0.2"/>
    <row r="185" customFormat="1" ht="15.75" customHeight="1" x14ac:dyDescent="0.2"/>
    <row r="186" customFormat="1" ht="15.75" customHeight="1" x14ac:dyDescent="0.2"/>
    <row r="187" customFormat="1" ht="15.75" customHeight="1" x14ac:dyDescent="0.2"/>
    <row r="188" customFormat="1" ht="15.75" customHeight="1" x14ac:dyDescent="0.2"/>
    <row r="189" customFormat="1" ht="15.75" customHeight="1" x14ac:dyDescent="0.2"/>
    <row r="190" customFormat="1" ht="15.75" customHeight="1" x14ac:dyDescent="0.2"/>
    <row r="191" customFormat="1" ht="15.75" customHeight="1" x14ac:dyDescent="0.2"/>
    <row r="192" customFormat="1" ht="15.75" customHeight="1" x14ac:dyDescent="0.2"/>
    <row r="193" customFormat="1" ht="15.75" customHeight="1" x14ac:dyDescent="0.2"/>
    <row r="194" customFormat="1" ht="15.75" customHeight="1" x14ac:dyDescent="0.2"/>
    <row r="195" customFormat="1" ht="15.75" customHeight="1" x14ac:dyDescent="0.2"/>
    <row r="196" customFormat="1" ht="15.75" customHeight="1" x14ac:dyDescent="0.2"/>
    <row r="197" customFormat="1" ht="15.75" customHeight="1" x14ac:dyDescent="0.2"/>
    <row r="198" customFormat="1" ht="15.75" customHeight="1" x14ac:dyDescent="0.2"/>
    <row r="199" customFormat="1" ht="15.75" customHeight="1" x14ac:dyDescent="0.2"/>
    <row r="200" customFormat="1" ht="15.75" customHeight="1" x14ac:dyDescent="0.2"/>
    <row r="201" customFormat="1" ht="15.75" customHeight="1" x14ac:dyDescent="0.2"/>
    <row r="202" customFormat="1" ht="15.75" customHeight="1" x14ac:dyDescent="0.2"/>
    <row r="203" customFormat="1" ht="15.75" customHeight="1" x14ac:dyDescent="0.2"/>
    <row r="204" customFormat="1" ht="15.75" customHeight="1" x14ac:dyDescent="0.2"/>
    <row r="205" customFormat="1" ht="15.75" customHeight="1" x14ac:dyDescent="0.2"/>
    <row r="206" customFormat="1" ht="15.75" customHeight="1" x14ac:dyDescent="0.2"/>
    <row r="207" customFormat="1" ht="15.75" customHeight="1" x14ac:dyDescent="0.2"/>
    <row r="208" customFormat="1" ht="15.75" customHeight="1" x14ac:dyDescent="0.2"/>
    <row r="209" customFormat="1" ht="15.75" customHeight="1" x14ac:dyDescent="0.2"/>
    <row r="210" customFormat="1" ht="15.75" customHeight="1" x14ac:dyDescent="0.2"/>
    <row r="211" customFormat="1" ht="15.75" customHeight="1" x14ac:dyDescent="0.2"/>
    <row r="212" customFormat="1" ht="15.75" customHeight="1" x14ac:dyDescent="0.2"/>
    <row r="213" customFormat="1" ht="15.75" customHeight="1" x14ac:dyDescent="0.2"/>
    <row r="214" customFormat="1" ht="15.75" customHeight="1" x14ac:dyDescent="0.2"/>
    <row r="215" customFormat="1" ht="15.75" customHeight="1" x14ac:dyDescent="0.2"/>
    <row r="216" customFormat="1" ht="15.75" customHeight="1" x14ac:dyDescent="0.2"/>
    <row r="217" customFormat="1" ht="15.75" customHeight="1" x14ac:dyDescent="0.2"/>
    <row r="218" customFormat="1" ht="15.75" customHeight="1" x14ac:dyDescent="0.2"/>
    <row r="219" customFormat="1" ht="15.75" customHeight="1" x14ac:dyDescent="0.2"/>
    <row r="220" customFormat="1" ht="15.75" customHeight="1" x14ac:dyDescent="0.2"/>
    <row r="221" customFormat="1" ht="15.75" customHeight="1" x14ac:dyDescent="0.2"/>
    <row r="222" customFormat="1" ht="15.75" customHeight="1" x14ac:dyDescent="0.2"/>
    <row r="223" customFormat="1" ht="15.75" customHeight="1" x14ac:dyDescent="0.2"/>
    <row r="224" customFormat="1" ht="15.75" customHeight="1" x14ac:dyDescent="0.2"/>
    <row r="225" customFormat="1" ht="15.75" customHeight="1" x14ac:dyDescent="0.2"/>
    <row r="226" customFormat="1" ht="15.75" customHeight="1" x14ac:dyDescent="0.2"/>
    <row r="227" customFormat="1" ht="15.75" customHeight="1" x14ac:dyDescent="0.2"/>
    <row r="228" customFormat="1" ht="15.75" customHeight="1" x14ac:dyDescent="0.2"/>
    <row r="229" customFormat="1" ht="15.75" customHeight="1" x14ac:dyDescent="0.2"/>
    <row r="230" customFormat="1" ht="15.75" customHeight="1" x14ac:dyDescent="0.2"/>
    <row r="231" customFormat="1" ht="15.75" customHeight="1" x14ac:dyDescent="0.2"/>
    <row r="232" customFormat="1" ht="15.75" customHeight="1" x14ac:dyDescent="0.2"/>
    <row r="233" customFormat="1" ht="15.75" customHeight="1" x14ac:dyDescent="0.2"/>
    <row r="234" customFormat="1" ht="15.75" customHeight="1" x14ac:dyDescent="0.2"/>
    <row r="235" customFormat="1" ht="15.75" customHeight="1" x14ac:dyDescent="0.2"/>
    <row r="236" customFormat="1" ht="15.75" customHeight="1" x14ac:dyDescent="0.2"/>
    <row r="237" customFormat="1" ht="15.75" customHeight="1" x14ac:dyDescent="0.2"/>
    <row r="238" customFormat="1" ht="15.75" customHeight="1" x14ac:dyDescent="0.2"/>
    <row r="239" customFormat="1" ht="15.75" customHeight="1" x14ac:dyDescent="0.2"/>
    <row r="240" customFormat="1" ht="15.75" customHeight="1" x14ac:dyDescent="0.2"/>
    <row r="241" customFormat="1" ht="15.75" customHeight="1" x14ac:dyDescent="0.2"/>
    <row r="242" customFormat="1" ht="15.75" customHeight="1" x14ac:dyDescent="0.2"/>
    <row r="243" customFormat="1" ht="15.75" customHeight="1" x14ac:dyDescent="0.2"/>
    <row r="244" customFormat="1" ht="15.75" customHeight="1" x14ac:dyDescent="0.2"/>
    <row r="245" customFormat="1" ht="15.75" customHeight="1" x14ac:dyDescent="0.2"/>
    <row r="246" customFormat="1" ht="15.75" customHeight="1" x14ac:dyDescent="0.2"/>
    <row r="247" customFormat="1" ht="15.75" customHeight="1" x14ac:dyDescent="0.2"/>
    <row r="248" customFormat="1" ht="15.75" customHeight="1" x14ac:dyDescent="0.2"/>
    <row r="249" customFormat="1" ht="15.75" customHeight="1" x14ac:dyDescent="0.2"/>
    <row r="250" customFormat="1" ht="15.75" customHeight="1" x14ac:dyDescent="0.2"/>
    <row r="251" customFormat="1" ht="15.75" customHeight="1" x14ac:dyDescent="0.2"/>
    <row r="252" customFormat="1" ht="15.75" customHeight="1" x14ac:dyDescent="0.2"/>
    <row r="253" customFormat="1" ht="15.75" customHeight="1" x14ac:dyDescent="0.2"/>
    <row r="254" customFormat="1" ht="15.75" customHeight="1" x14ac:dyDescent="0.2"/>
    <row r="255" customFormat="1" ht="15.75" customHeight="1" x14ac:dyDescent="0.2"/>
    <row r="256" customFormat="1" ht="15.75" customHeight="1" x14ac:dyDescent="0.2"/>
    <row r="257" customFormat="1" ht="15.75" customHeight="1" x14ac:dyDescent="0.2"/>
    <row r="258" customFormat="1" ht="15.75" customHeight="1" x14ac:dyDescent="0.2"/>
    <row r="259" customFormat="1" ht="15.75" customHeight="1" x14ac:dyDescent="0.2"/>
    <row r="260" customFormat="1" ht="15.75" customHeight="1" x14ac:dyDescent="0.2"/>
    <row r="261" customFormat="1" ht="15.75" customHeight="1" x14ac:dyDescent="0.2"/>
    <row r="262" customFormat="1" ht="15.75" customHeight="1" x14ac:dyDescent="0.2"/>
    <row r="263" customFormat="1" ht="15.75" customHeight="1" x14ac:dyDescent="0.2"/>
    <row r="264" customFormat="1" ht="15.75" customHeight="1" x14ac:dyDescent="0.2"/>
    <row r="265" customFormat="1" ht="15.75" customHeight="1" x14ac:dyDescent="0.2"/>
    <row r="266" customFormat="1" ht="15.75" customHeight="1" x14ac:dyDescent="0.2"/>
    <row r="267" customFormat="1" ht="15.75" customHeight="1" x14ac:dyDescent="0.2"/>
    <row r="268" customFormat="1" ht="15.75" customHeight="1" x14ac:dyDescent="0.2"/>
    <row r="269" customFormat="1" ht="15.75" customHeight="1" x14ac:dyDescent="0.2"/>
    <row r="270" customFormat="1" ht="15.75" customHeight="1" x14ac:dyDescent="0.2"/>
    <row r="271" customFormat="1" ht="15.75" customHeight="1" x14ac:dyDescent="0.2"/>
    <row r="272" customFormat="1" ht="15.75" customHeight="1" x14ac:dyDescent="0.2"/>
    <row r="273" customFormat="1" ht="15.75" customHeight="1" x14ac:dyDescent="0.2"/>
    <row r="274" customFormat="1" ht="15.75" customHeight="1" x14ac:dyDescent="0.2"/>
    <row r="275" customFormat="1" ht="15.75" customHeight="1" x14ac:dyDescent="0.2"/>
    <row r="276" customFormat="1" ht="15.75" customHeight="1" x14ac:dyDescent="0.2"/>
    <row r="277" customFormat="1" ht="15.75" customHeight="1" x14ac:dyDescent="0.2"/>
    <row r="278" customFormat="1" ht="15.75" customHeight="1" x14ac:dyDescent="0.2"/>
    <row r="279" customFormat="1" ht="15.75" customHeight="1" x14ac:dyDescent="0.2"/>
    <row r="280" customFormat="1" ht="15.75" customHeight="1" x14ac:dyDescent="0.2"/>
    <row r="281" customFormat="1" ht="15.75" customHeight="1" x14ac:dyDescent="0.2"/>
    <row r="282" customFormat="1" ht="15.75" customHeight="1" x14ac:dyDescent="0.2"/>
    <row r="283" customFormat="1" ht="15.75" customHeight="1" x14ac:dyDescent="0.2"/>
    <row r="284" customFormat="1" ht="15.75" customHeight="1" x14ac:dyDescent="0.2"/>
    <row r="285" customFormat="1" ht="15.75" customHeight="1" x14ac:dyDescent="0.2"/>
    <row r="286" customFormat="1" ht="15.75" customHeight="1" x14ac:dyDescent="0.2"/>
    <row r="287" customFormat="1" ht="15.75" customHeight="1" x14ac:dyDescent="0.2"/>
    <row r="288" customFormat="1" ht="15.75" customHeight="1" x14ac:dyDescent="0.2"/>
    <row r="289" customFormat="1" ht="15.75" customHeight="1" x14ac:dyDescent="0.2"/>
    <row r="290" customFormat="1" ht="15.75" customHeight="1" x14ac:dyDescent="0.2"/>
    <row r="291" customFormat="1" ht="15.75" customHeight="1" x14ac:dyDescent="0.2"/>
    <row r="292" customFormat="1" ht="15.75" customHeight="1" x14ac:dyDescent="0.2"/>
    <row r="293" customFormat="1" ht="15.75" customHeight="1" x14ac:dyDescent="0.2"/>
    <row r="294" customFormat="1" ht="15.75" customHeight="1" x14ac:dyDescent="0.2"/>
    <row r="295" customFormat="1" ht="15.75" customHeight="1" x14ac:dyDescent="0.2"/>
    <row r="296" customFormat="1" ht="15.75" customHeight="1" x14ac:dyDescent="0.2"/>
    <row r="297" customFormat="1" ht="15.75" customHeight="1" x14ac:dyDescent="0.2"/>
    <row r="298" customFormat="1" ht="15.75" customHeight="1" x14ac:dyDescent="0.2"/>
    <row r="299" customFormat="1" ht="15.75" customHeight="1" x14ac:dyDescent="0.2"/>
    <row r="300" customFormat="1" ht="15.75" customHeight="1" x14ac:dyDescent="0.2"/>
    <row r="301" customFormat="1" ht="15.75" customHeight="1" x14ac:dyDescent="0.2"/>
    <row r="302" customFormat="1" ht="15.75" customHeight="1" x14ac:dyDescent="0.2"/>
    <row r="303" customFormat="1" ht="15.75" customHeight="1" x14ac:dyDescent="0.2"/>
    <row r="304" customFormat="1" ht="15.75" customHeight="1" x14ac:dyDescent="0.2"/>
    <row r="305" customFormat="1" ht="15.75" customHeight="1" x14ac:dyDescent="0.2"/>
    <row r="306" customFormat="1" ht="15.75" customHeight="1" x14ac:dyDescent="0.2"/>
    <row r="307" customFormat="1" ht="15.75" customHeight="1" x14ac:dyDescent="0.2"/>
    <row r="308" customFormat="1" ht="15.75" customHeight="1" x14ac:dyDescent="0.2"/>
    <row r="309" customFormat="1" ht="15.75" customHeight="1" x14ac:dyDescent="0.2"/>
    <row r="310" customFormat="1" ht="15.75" customHeight="1" x14ac:dyDescent="0.2"/>
    <row r="311" customFormat="1" ht="15.75" customHeight="1" x14ac:dyDescent="0.2"/>
    <row r="312" customFormat="1" ht="15.75" customHeight="1" x14ac:dyDescent="0.2"/>
    <row r="313" customFormat="1" ht="15.75" customHeight="1" x14ac:dyDescent="0.2"/>
    <row r="314" customFormat="1" ht="15.75" customHeight="1" x14ac:dyDescent="0.2"/>
    <row r="315" customFormat="1" ht="15.75" customHeight="1" x14ac:dyDescent="0.2"/>
    <row r="316" customFormat="1" ht="15.75" customHeight="1" x14ac:dyDescent="0.2"/>
    <row r="317" customFormat="1" ht="15.75" customHeight="1" x14ac:dyDescent="0.2"/>
    <row r="318" customFormat="1" ht="15.75" customHeight="1" x14ac:dyDescent="0.2"/>
    <row r="319" customFormat="1" ht="15.75" customHeight="1" x14ac:dyDescent="0.2"/>
    <row r="320" customFormat="1" ht="15.75" customHeight="1" x14ac:dyDescent="0.2"/>
    <row r="321" customFormat="1" ht="15.75" customHeight="1" x14ac:dyDescent="0.2"/>
    <row r="322" customFormat="1" ht="15.75" customHeight="1" x14ac:dyDescent="0.2"/>
    <row r="323" customFormat="1" ht="15.75" customHeight="1" x14ac:dyDescent="0.2"/>
    <row r="324" customFormat="1" ht="15.75" customHeight="1" x14ac:dyDescent="0.2"/>
    <row r="325" customFormat="1" ht="15.75" customHeight="1" x14ac:dyDescent="0.2"/>
    <row r="326" customFormat="1" ht="15.75" customHeight="1" x14ac:dyDescent="0.2"/>
    <row r="327" customFormat="1" ht="15.75" customHeight="1" x14ac:dyDescent="0.2"/>
    <row r="328" customFormat="1" ht="15.75" customHeight="1" x14ac:dyDescent="0.2"/>
    <row r="329" customFormat="1" ht="15.75" customHeight="1" x14ac:dyDescent="0.2"/>
    <row r="330" customFormat="1" ht="15.75" customHeight="1" x14ac:dyDescent="0.2"/>
    <row r="331" customFormat="1" ht="15.75" customHeight="1" x14ac:dyDescent="0.2"/>
    <row r="332" customFormat="1" ht="15.75" customHeight="1" x14ac:dyDescent="0.2"/>
    <row r="333" customFormat="1" ht="15.75" customHeight="1" x14ac:dyDescent="0.2"/>
    <row r="334" customFormat="1" ht="15.75" customHeight="1" x14ac:dyDescent="0.2"/>
    <row r="335" customFormat="1" ht="15.75" customHeight="1" x14ac:dyDescent="0.2"/>
    <row r="336" customFormat="1" ht="15.75" customHeight="1" x14ac:dyDescent="0.2"/>
    <row r="337" customFormat="1" ht="15.75" customHeight="1" x14ac:dyDescent="0.2"/>
    <row r="338" customFormat="1" ht="15.75" customHeight="1" x14ac:dyDescent="0.2"/>
    <row r="339" customFormat="1" ht="15.75" customHeight="1" x14ac:dyDescent="0.2"/>
    <row r="340" customFormat="1" ht="15.75" customHeight="1" x14ac:dyDescent="0.2"/>
    <row r="341" customFormat="1" ht="15.75" customHeight="1" x14ac:dyDescent="0.2"/>
    <row r="342" customFormat="1" ht="15.75" customHeight="1" x14ac:dyDescent="0.2"/>
    <row r="343" customFormat="1" ht="15.75" customHeight="1" x14ac:dyDescent="0.2"/>
    <row r="344" customFormat="1" ht="15.75" customHeight="1" x14ac:dyDescent="0.2"/>
    <row r="345" customFormat="1" ht="15.75" customHeight="1" x14ac:dyDescent="0.2"/>
    <row r="346" customFormat="1" ht="15.75" customHeight="1" x14ac:dyDescent="0.2"/>
    <row r="347" customFormat="1" ht="15.75" customHeight="1" x14ac:dyDescent="0.2"/>
    <row r="348" customFormat="1" ht="15.75" customHeight="1" x14ac:dyDescent="0.2"/>
    <row r="349" customFormat="1" ht="15.75" customHeight="1" x14ac:dyDescent="0.2"/>
    <row r="350" customFormat="1" ht="15.75" customHeight="1" x14ac:dyDescent="0.2"/>
    <row r="351" customFormat="1" ht="15.75" customHeight="1" x14ac:dyDescent="0.2"/>
    <row r="352" customFormat="1" ht="15.75" customHeight="1" x14ac:dyDescent="0.2"/>
    <row r="353" customFormat="1" ht="15.75" customHeight="1" x14ac:dyDescent="0.2"/>
    <row r="354" customFormat="1" ht="15.75" customHeight="1" x14ac:dyDescent="0.2"/>
    <row r="355" customFormat="1" ht="15.75" customHeight="1" x14ac:dyDescent="0.2"/>
    <row r="356" customFormat="1" ht="15.75" customHeight="1" x14ac:dyDescent="0.2"/>
    <row r="357" customFormat="1" ht="15.75" customHeight="1" x14ac:dyDescent="0.2"/>
    <row r="358" customFormat="1" ht="15.75" customHeight="1" x14ac:dyDescent="0.2"/>
    <row r="359" customFormat="1" ht="15.75" customHeight="1" x14ac:dyDescent="0.2"/>
    <row r="360" customFormat="1" ht="15.75" customHeight="1" x14ac:dyDescent="0.2"/>
    <row r="361" customFormat="1" ht="15.75" customHeight="1" x14ac:dyDescent="0.2"/>
    <row r="362" customFormat="1" ht="15.75" customHeight="1" x14ac:dyDescent="0.2"/>
    <row r="363" customFormat="1" ht="15.75" customHeight="1" x14ac:dyDescent="0.2"/>
    <row r="364" customFormat="1" ht="15.75" customHeight="1" x14ac:dyDescent="0.2"/>
    <row r="365" customFormat="1" ht="15.75" customHeight="1" x14ac:dyDescent="0.2"/>
    <row r="366" customFormat="1" ht="15.75" customHeight="1" x14ac:dyDescent="0.2"/>
    <row r="367" customFormat="1" ht="15.75" customHeight="1" x14ac:dyDescent="0.2"/>
    <row r="368" customFormat="1" ht="15.75" customHeight="1" x14ac:dyDescent="0.2"/>
    <row r="369" customFormat="1" ht="15.75" customHeight="1" x14ac:dyDescent="0.2"/>
    <row r="370" customFormat="1" ht="15.75" customHeight="1" x14ac:dyDescent="0.2"/>
    <row r="371" customFormat="1" ht="15.75" customHeight="1" x14ac:dyDescent="0.2"/>
    <row r="372" customFormat="1" ht="15.75" customHeight="1" x14ac:dyDescent="0.2"/>
    <row r="373" customFormat="1" ht="15.75" customHeight="1" x14ac:dyDescent="0.2"/>
    <row r="374" customFormat="1" ht="15.75" customHeight="1" x14ac:dyDescent="0.2"/>
    <row r="375" customFormat="1" ht="15.75" customHeight="1" x14ac:dyDescent="0.2"/>
    <row r="376" customFormat="1" ht="15.75" customHeight="1" x14ac:dyDescent="0.2"/>
    <row r="377" customFormat="1" ht="15.75" customHeight="1" x14ac:dyDescent="0.2"/>
    <row r="378" customFormat="1" ht="15.75" customHeight="1" x14ac:dyDescent="0.2"/>
    <row r="379" customFormat="1" ht="15.75" customHeight="1" x14ac:dyDescent="0.2"/>
    <row r="380" customFormat="1" ht="15.75" customHeight="1" x14ac:dyDescent="0.2"/>
    <row r="381" customFormat="1" ht="15.75" customHeight="1" x14ac:dyDescent="0.2"/>
    <row r="382" customFormat="1" ht="15.75" customHeight="1" x14ac:dyDescent="0.2"/>
    <row r="383" customFormat="1" ht="15.75" customHeight="1" x14ac:dyDescent="0.2"/>
    <row r="384" customFormat="1" ht="15.75" customHeight="1" x14ac:dyDescent="0.2"/>
    <row r="385" customFormat="1" ht="15.75" customHeight="1" x14ac:dyDescent="0.2"/>
    <row r="386" customFormat="1" ht="15.75" customHeight="1" x14ac:dyDescent="0.2"/>
    <row r="387" customFormat="1" ht="15.75" customHeight="1" x14ac:dyDescent="0.2"/>
    <row r="388" customFormat="1" ht="15.75" customHeight="1" x14ac:dyDescent="0.2"/>
    <row r="389" customFormat="1" ht="15.75" customHeight="1" x14ac:dyDescent="0.2"/>
    <row r="390" customFormat="1" ht="15.75" customHeight="1" x14ac:dyDescent="0.2"/>
    <row r="391" customFormat="1" ht="15.75" customHeight="1" x14ac:dyDescent="0.2"/>
    <row r="392" customFormat="1" ht="15.75" customHeight="1" x14ac:dyDescent="0.2"/>
    <row r="393" customFormat="1" ht="15.75" customHeight="1" x14ac:dyDescent="0.2"/>
    <row r="394" customFormat="1" ht="15.75" customHeight="1" x14ac:dyDescent="0.2"/>
    <row r="395" customFormat="1" ht="15.75" customHeight="1" x14ac:dyDescent="0.2"/>
    <row r="396" customFormat="1" ht="15.75" customHeight="1" x14ac:dyDescent="0.2"/>
    <row r="397" customFormat="1" ht="15.75" customHeight="1" x14ac:dyDescent="0.2"/>
    <row r="398" customFormat="1" ht="15.75" customHeight="1" x14ac:dyDescent="0.2"/>
    <row r="399" customFormat="1" ht="15.75" customHeight="1" x14ac:dyDescent="0.2"/>
    <row r="400" customFormat="1" ht="15.75" customHeight="1" x14ac:dyDescent="0.2"/>
    <row r="401" customFormat="1" ht="15.75" customHeight="1" x14ac:dyDescent="0.2"/>
    <row r="402" customFormat="1" ht="15.75" customHeight="1" x14ac:dyDescent="0.2"/>
    <row r="403" customFormat="1" ht="15.75" customHeight="1" x14ac:dyDescent="0.2"/>
    <row r="404" customFormat="1" ht="15.75" customHeight="1" x14ac:dyDescent="0.2"/>
    <row r="405" customFormat="1" ht="15.75" customHeight="1" x14ac:dyDescent="0.2"/>
    <row r="406" customFormat="1" ht="15.75" customHeight="1" x14ac:dyDescent="0.2"/>
    <row r="407" customFormat="1" ht="15.75" customHeight="1" x14ac:dyDescent="0.2"/>
    <row r="408" customFormat="1" ht="15.75" customHeight="1" x14ac:dyDescent="0.2"/>
    <row r="409" customFormat="1" ht="15.75" customHeight="1" x14ac:dyDescent="0.2"/>
    <row r="410" customFormat="1" ht="15.75" customHeight="1" x14ac:dyDescent="0.2"/>
    <row r="411" customFormat="1" ht="15.75" customHeight="1" x14ac:dyDescent="0.2"/>
    <row r="412" customFormat="1" ht="15.75" customHeight="1" x14ac:dyDescent="0.2"/>
    <row r="413" customFormat="1" ht="15.75" customHeight="1" x14ac:dyDescent="0.2"/>
    <row r="414" customFormat="1" ht="15.75" customHeight="1" x14ac:dyDescent="0.2"/>
    <row r="415" customFormat="1" ht="15.75" customHeight="1" x14ac:dyDescent="0.2"/>
    <row r="416" customFormat="1" ht="15.75" customHeight="1" x14ac:dyDescent="0.2"/>
    <row r="417" customFormat="1" ht="15.75" customHeight="1" x14ac:dyDescent="0.2"/>
    <row r="418" customFormat="1" ht="15.75" customHeight="1" x14ac:dyDescent="0.2"/>
    <row r="419" customFormat="1" ht="15.75" customHeight="1" x14ac:dyDescent="0.2"/>
    <row r="420" customFormat="1" ht="15.75" customHeight="1" x14ac:dyDescent="0.2"/>
    <row r="421" customFormat="1" ht="15.75" customHeight="1" x14ac:dyDescent="0.2"/>
    <row r="422" customFormat="1" ht="15.75" customHeight="1" x14ac:dyDescent="0.2"/>
    <row r="423" customFormat="1" ht="15.75" customHeight="1" x14ac:dyDescent="0.2"/>
    <row r="424" customFormat="1" ht="15.75" customHeight="1" x14ac:dyDescent="0.2"/>
    <row r="425" customFormat="1" ht="15.75" customHeight="1" x14ac:dyDescent="0.2"/>
    <row r="426" customFormat="1" ht="15.75" customHeight="1" x14ac:dyDescent="0.2"/>
    <row r="427" customFormat="1" ht="15.75" customHeight="1" x14ac:dyDescent="0.2"/>
    <row r="428" customFormat="1" ht="15.75" customHeight="1" x14ac:dyDescent="0.2"/>
    <row r="429" customFormat="1" ht="15.75" customHeight="1" x14ac:dyDescent="0.2"/>
    <row r="430" customFormat="1" ht="15.75" customHeight="1" x14ac:dyDescent="0.2"/>
    <row r="431" customFormat="1" ht="15.75" customHeight="1" x14ac:dyDescent="0.2"/>
    <row r="432" customFormat="1" ht="15.75" customHeight="1" x14ac:dyDescent="0.2"/>
    <row r="433" customFormat="1" ht="15.75" customHeight="1" x14ac:dyDescent="0.2"/>
    <row r="434" customFormat="1" ht="15.75" customHeight="1" x14ac:dyDescent="0.2"/>
    <row r="435" customFormat="1" ht="15.75" customHeight="1" x14ac:dyDescent="0.2"/>
    <row r="436" customFormat="1" ht="15.75" customHeight="1" x14ac:dyDescent="0.2"/>
    <row r="437" customFormat="1" ht="15.75" customHeight="1" x14ac:dyDescent="0.2"/>
    <row r="438" customFormat="1" ht="15.75" customHeight="1" x14ac:dyDescent="0.2"/>
    <row r="439" customFormat="1" ht="15.75" customHeight="1" x14ac:dyDescent="0.2"/>
    <row r="440" customFormat="1" ht="15.75" customHeight="1" x14ac:dyDescent="0.2"/>
    <row r="441" customFormat="1" ht="15.75" customHeight="1" x14ac:dyDescent="0.2"/>
    <row r="442" customFormat="1" ht="15.75" customHeight="1" x14ac:dyDescent="0.2"/>
    <row r="443" customFormat="1" ht="15.75" customHeight="1" x14ac:dyDescent="0.2"/>
    <row r="444" customFormat="1" ht="15.75" customHeight="1" x14ac:dyDescent="0.2"/>
    <row r="445" customFormat="1" ht="15.75" customHeight="1" x14ac:dyDescent="0.2"/>
    <row r="446" customFormat="1" ht="15.75" customHeight="1" x14ac:dyDescent="0.2"/>
    <row r="447" customFormat="1" ht="15.75" customHeight="1" x14ac:dyDescent="0.2"/>
    <row r="448" customFormat="1" ht="15.75" customHeight="1" x14ac:dyDescent="0.2"/>
    <row r="449" customFormat="1" ht="15.75" customHeight="1" x14ac:dyDescent="0.2"/>
    <row r="450" customFormat="1" ht="15.75" customHeight="1" x14ac:dyDescent="0.2"/>
    <row r="451" customFormat="1" ht="15.75" customHeight="1" x14ac:dyDescent="0.2"/>
    <row r="452" customFormat="1" ht="15.75" customHeight="1" x14ac:dyDescent="0.2"/>
    <row r="453" customFormat="1" ht="15.75" customHeight="1" x14ac:dyDescent="0.2"/>
    <row r="454" customFormat="1" ht="15.75" customHeight="1" x14ac:dyDescent="0.2"/>
    <row r="455" customFormat="1" ht="15.75" customHeight="1" x14ac:dyDescent="0.2"/>
    <row r="456" customFormat="1" ht="15.75" customHeight="1" x14ac:dyDescent="0.2"/>
    <row r="457" customFormat="1" ht="15.75" customHeight="1" x14ac:dyDescent="0.2"/>
    <row r="458" customFormat="1" ht="15.75" customHeight="1" x14ac:dyDescent="0.2"/>
    <row r="459" customFormat="1" ht="15.75" customHeight="1" x14ac:dyDescent="0.2"/>
    <row r="460" customFormat="1" ht="15.75" customHeight="1" x14ac:dyDescent="0.2"/>
    <row r="461" customFormat="1" ht="15.75" customHeight="1" x14ac:dyDescent="0.2"/>
    <row r="462" customFormat="1" ht="15.75" customHeight="1" x14ac:dyDescent="0.2"/>
    <row r="463" customFormat="1" ht="15.75" customHeight="1" x14ac:dyDescent="0.2"/>
    <row r="464" customFormat="1" ht="15.75" customHeight="1" x14ac:dyDescent="0.2"/>
    <row r="465" customFormat="1" ht="15.75" customHeight="1" x14ac:dyDescent="0.2"/>
    <row r="466" customFormat="1" ht="15.75" customHeight="1" x14ac:dyDescent="0.2"/>
    <row r="467" customFormat="1" ht="15.75" customHeight="1" x14ac:dyDescent="0.2"/>
    <row r="468" customFormat="1" ht="15.75" customHeight="1" x14ac:dyDescent="0.2"/>
    <row r="469" customFormat="1" ht="15.75" customHeight="1" x14ac:dyDescent="0.2"/>
    <row r="470" customFormat="1" ht="15.75" customHeight="1" x14ac:dyDescent="0.2"/>
    <row r="471" customFormat="1" ht="15.75" customHeight="1" x14ac:dyDescent="0.2"/>
    <row r="472" customFormat="1" ht="15.75" customHeight="1" x14ac:dyDescent="0.2"/>
    <row r="473" customFormat="1" ht="15.75" customHeight="1" x14ac:dyDescent="0.2"/>
    <row r="474" customFormat="1" ht="15.75" customHeight="1" x14ac:dyDescent="0.2"/>
    <row r="475" customFormat="1" ht="15.75" customHeight="1" x14ac:dyDescent="0.2"/>
    <row r="476" customFormat="1" ht="15.75" customHeight="1" x14ac:dyDescent="0.2"/>
    <row r="477" customFormat="1" ht="15.75" customHeight="1" x14ac:dyDescent="0.2"/>
    <row r="478" customFormat="1" ht="15.75" customHeight="1" x14ac:dyDescent="0.2"/>
    <row r="479" customFormat="1" ht="15.75" customHeight="1" x14ac:dyDescent="0.2"/>
    <row r="480" customFormat="1" ht="15.75" customHeight="1" x14ac:dyDescent="0.2"/>
    <row r="481" customFormat="1" ht="15.75" customHeight="1" x14ac:dyDescent="0.2"/>
    <row r="482" customFormat="1" ht="15.75" customHeight="1" x14ac:dyDescent="0.2"/>
    <row r="483" customFormat="1" ht="15.75" customHeight="1" x14ac:dyDescent="0.2"/>
    <row r="484" customFormat="1" ht="15.75" customHeight="1" x14ac:dyDescent="0.2"/>
    <row r="485" customFormat="1" ht="15.75" customHeight="1" x14ac:dyDescent="0.2"/>
    <row r="486" customFormat="1" ht="15.75" customHeight="1" x14ac:dyDescent="0.2"/>
    <row r="487" customFormat="1" ht="15.75" customHeight="1" x14ac:dyDescent="0.2"/>
    <row r="488" customFormat="1" ht="15.75" customHeight="1" x14ac:dyDescent="0.2"/>
    <row r="489" customFormat="1" ht="15.75" customHeight="1" x14ac:dyDescent="0.2"/>
    <row r="490" customFormat="1" ht="15.75" customHeight="1" x14ac:dyDescent="0.2"/>
    <row r="491" customFormat="1" ht="15.75" customHeight="1" x14ac:dyDescent="0.2"/>
    <row r="492" customFormat="1" ht="15.75" customHeight="1" x14ac:dyDescent="0.2"/>
    <row r="493" customFormat="1" ht="15.75" customHeight="1" x14ac:dyDescent="0.2"/>
    <row r="494" customFormat="1" ht="15.75" customHeight="1" x14ac:dyDescent="0.2"/>
    <row r="495" customFormat="1" ht="15.75" customHeight="1" x14ac:dyDescent="0.2"/>
    <row r="496" customFormat="1" ht="15.75" customHeight="1" x14ac:dyDescent="0.2"/>
    <row r="497" customFormat="1" ht="15.75" customHeight="1" x14ac:dyDescent="0.2"/>
    <row r="498" customFormat="1" ht="15.75" customHeight="1" x14ac:dyDescent="0.2"/>
    <row r="499" customFormat="1" ht="15.75" customHeight="1" x14ac:dyDescent="0.2"/>
    <row r="500" customFormat="1" ht="15.75" customHeight="1" x14ac:dyDescent="0.2"/>
    <row r="501" customFormat="1" ht="15.75" customHeight="1" x14ac:dyDescent="0.2"/>
    <row r="502" customFormat="1" ht="15.75" customHeight="1" x14ac:dyDescent="0.2"/>
    <row r="503" customFormat="1" ht="15.75" customHeight="1" x14ac:dyDescent="0.2"/>
    <row r="504" customFormat="1" ht="15.75" customHeight="1" x14ac:dyDescent="0.2"/>
    <row r="505" customFormat="1" ht="15.75" customHeight="1" x14ac:dyDescent="0.2"/>
    <row r="506" customFormat="1" ht="15.75" customHeight="1" x14ac:dyDescent="0.2"/>
    <row r="507" customFormat="1" ht="15.75" customHeight="1" x14ac:dyDescent="0.2"/>
    <row r="508" customFormat="1" ht="15.75" customHeight="1" x14ac:dyDescent="0.2"/>
    <row r="509" customFormat="1" ht="15.75" customHeight="1" x14ac:dyDescent="0.2"/>
    <row r="510" customFormat="1" ht="15.75" customHeight="1" x14ac:dyDescent="0.2"/>
    <row r="511" customFormat="1" ht="15.75" customHeight="1" x14ac:dyDescent="0.2"/>
    <row r="512" customFormat="1" ht="15.75" customHeight="1" x14ac:dyDescent="0.2"/>
    <row r="513" customFormat="1" ht="15.75" customHeight="1" x14ac:dyDescent="0.2"/>
    <row r="514" customFormat="1" ht="15.75" customHeight="1" x14ac:dyDescent="0.2"/>
    <row r="515" customFormat="1" ht="15.75" customHeight="1" x14ac:dyDescent="0.2"/>
    <row r="516" customFormat="1" ht="15.75" customHeight="1" x14ac:dyDescent="0.2"/>
    <row r="517" customFormat="1" ht="15.75" customHeight="1" x14ac:dyDescent="0.2"/>
    <row r="518" customFormat="1" ht="15.75" customHeight="1" x14ac:dyDescent="0.2"/>
    <row r="519" customFormat="1" ht="15.75" customHeight="1" x14ac:dyDescent="0.2"/>
    <row r="520" customFormat="1" ht="15.75" customHeight="1" x14ac:dyDescent="0.2"/>
    <row r="521" customFormat="1" ht="15.75" customHeight="1" x14ac:dyDescent="0.2"/>
    <row r="522" customFormat="1" ht="15.75" customHeight="1" x14ac:dyDescent="0.2"/>
    <row r="523" customFormat="1" ht="15.75" customHeight="1" x14ac:dyDescent="0.2"/>
    <row r="524" customFormat="1" ht="15.75" customHeight="1" x14ac:dyDescent="0.2"/>
    <row r="525" customFormat="1" ht="15.75" customHeight="1" x14ac:dyDescent="0.2"/>
    <row r="526" customFormat="1" ht="15.75" customHeight="1" x14ac:dyDescent="0.2"/>
    <row r="527" customFormat="1" ht="15.75" customHeight="1" x14ac:dyDescent="0.2"/>
    <row r="528" customFormat="1" ht="15.75" customHeight="1" x14ac:dyDescent="0.2"/>
    <row r="529" customFormat="1" ht="15.75" customHeight="1" x14ac:dyDescent="0.2"/>
    <row r="530" customFormat="1" ht="15.75" customHeight="1" x14ac:dyDescent="0.2"/>
    <row r="531" customFormat="1" ht="15.75" customHeight="1" x14ac:dyDescent="0.2"/>
    <row r="532" customFormat="1" ht="15.75" customHeight="1" x14ac:dyDescent="0.2"/>
    <row r="533" customFormat="1" ht="15.75" customHeight="1" x14ac:dyDescent="0.2"/>
    <row r="534" customFormat="1" ht="15.75" customHeight="1" x14ac:dyDescent="0.2"/>
    <row r="535" customFormat="1" ht="15.75" customHeight="1" x14ac:dyDescent="0.2"/>
    <row r="536" customFormat="1" ht="15.75" customHeight="1" x14ac:dyDescent="0.2"/>
    <row r="537" customFormat="1" ht="15.75" customHeight="1" x14ac:dyDescent="0.2"/>
    <row r="538" customFormat="1" ht="15.75" customHeight="1" x14ac:dyDescent="0.2"/>
    <row r="539" customFormat="1" ht="15.75" customHeight="1" x14ac:dyDescent="0.2"/>
    <row r="540" customFormat="1" ht="15.75" customHeight="1" x14ac:dyDescent="0.2"/>
    <row r="541" customFormat="1" ht="15.75" customHeight="1" x14ac:dyDescent="0.2"/>
    <row r="542" customFormat="1" ht="15.75" customHeight="1" x14ac:dyDescent="0.2"/>
    <row r="543" customFormat="1" ht="15.75" customHeight="1" x14ac:dyDescent="0.2"/>
    <row r="544" customFormat="1" ht="15.75" customHeight="1" x14ac:dyDescent="0.2"/>
    <row r="545" customFormat="1" ht="15.75" customHeight="1" x14ac:dyDescent="0.2"/>
    <row r="546" customFormat="1" ht="15.75" customHeight="1" x14ac:dyDescent="0.2"/>
    <row r="547" customFormat="1" ht="15.75" customHeight="1" x14ac:dyDescent="0.2"/>
    <row r="548" customFormat="1" ht="15.75" customHeight="1" x14ac:dyDescent="0.2"/>
    <row r="549" customFormat="1" ht="15.75" customHeight="1" x14ac:dyDescent="0.2"/>
    <row r="550" customFormat="1" ht="15.75" customHeight="1" x14ac:dyDescent="0.2"/>
    <row r="551" customFormat="1" ht="15.75" customHeight="1" x14ac:dyDescent="0.2"/>
    <row r="552" customFormat="1" ht="15.75" customHeight="1" x14ac:dyDescent="0.2"/>
    <row r="553" customFormat="1" ht="15.75" customHeight="1" x14ac:dyDescent="0.2"/>
    <row r="554" customFormat="1" ht="15.75" customHeight="1" x14ac:dyDescent="0.2"/>
    <row r="555" customFormat="1" ht="15.75" customHeight="1" x14ac:dyDescent="0.2"/>
    <row r="556" customFormat="1" ht="15.75" customHeight="1" x14ac:dyDescent="0.2"/>
    <row r="557" customFormat="1" ht="15.75" customHeight="1" x14ac:dyDescent="0.2"/>
    <row r="558" customFormat="1" ht="15.75" customHeight="1" x14ac:dyDescent="0.2"/>
    <row r="559" customFormat="1" ht="15.75" customHeight="1" x14ac:dyDescent="0.2"/>
    <row r="560" customFormat="1" ht="15.75" customHeight="1" x14ac:dyDescent="0.2"/>
    <row r="561" customFormat="1" ht="15.75" customHeight="1" x14ac:dyDescent="0.2"/>
    <row r="562" customFormat="1" ht="15.75" customHeight="1" x14ac:dyDescent="0.2"/>
    <row r="563" customFormat="1" ht="15.75" customHeight="1" x14ac:dyDescent="0.2"/>
    <row r="564" customFormat="1" ht="15.75" customHeight="1" x14ac:dyDescent="0.2"/>
    <row r="565" customFormat="1" ht="15.75" customHeight="1" x14ac:dyDescent="0.2"/>
    <row r="566" customFormat="1" ht="15.75" customHeight="1" x14ac:dyDescent="0.2"/>
    <row r="567" customFormat="1" ht="15.75" customHeight="1" x14ac:dyDescent="0.2"/>
    <row r="568" customFormat="1" ht="15.75" customHeight="1" x14ac:dyDescent="0.2"/>
    <row r="569" customFormat="1" ht="15.75" customHeight="1" x14ac:dyDescent="0.2"/>
    <row r="570" customFormat="1" ht="15.75" customHeight="1" x14ac:dyDescent="0.2"/>
    <row r="571" customFormat="1" ht="15.75" customHeight="1" x14ac:dyDescent="0.2"/>
    <row r="572" customFormat="1" ht="15.75" customHeight="1" x14ac:dyDescent="0.2"/>
    <row r="573" customFormat="1" ht="15.75" customHeight="1" x14ac:dyDescent="0.2"/>
    <row r="574" customFormat="1" ht="15.75" customHeight="1" x14ac:dyDescent="0.2"/>
    <row r="575" customFormat="1" ht="15.75" customHeight="1" x14ac:dyDescent="0.2"/>
    <row r="576" customFormat="1" ht="15.75" customHeight="1" x14ac:dyDescent="0.2"/>
    <row r="577" customFormat="1" ht="15.75" customHeight="1" x14ac:dyDescent="0.2"/>
    <row r="578" customFormat="1" ht="15.75" customHeight="1" x14ac:dyDescent="0.2"/>
    <row r="579" customFormat="1" ht="15.75" customHeight="1" x14ac:dyDescent="0.2"/>
    <row r="580" customFormat="1" ht="15.75" customHeight="1" x14ac:dyDescent="0.2"/>
    <row r="581" customFormat="1" ht="15.75" customHeight="1" x14ac:dyDescent="0.2"/>
    <row r="582" customFormat="1" ht="15.75" customHeight="1" x14ac:dyDescent="0.2"/>
    <row r="583" customFormat="1" ht="15.75" customHeight="1" x14ac:dyDescent="0.2"/>
    <row r="584" customFormat="1" ht="15.75" customHeight="1" x14ac:dyDescent="0.2"/>
    <row r="585" customFormat="1" ht="15.75" customHeight="1" x14ac:dyDescent="0.2"/>
    <row r="586" customFormat="1" ht="15.75" customHeight="1" x14ac:dyDescent="0.2"/>
    <row r="587" customFormat="1" ht="15.75" customHeight="1" x14ac:dyDescent="0.2"/>
    <row r="588" customFormat="1" ht="15.75" customHeight="1" x14ac:dyDescent="0.2"/>
    <row r="589" customFormat="1" ht="15.75" customHeight="1" x14ac:dyDescent="0.2"/>
    <row r="590" customFormat="1" ht="15.75" customHeight="1" x14ac:dyDescent="0.2"/>
    <row r="591" customFormat="1" ht="15.75" customHeight="1" x14ac:dyDescent="0.2"/>
    <row r="592" customFormat="1" ht="15.75" customHeight="1" x14ac:dyDescent="0.2"/>
    <row r="593" customFormat="1" ht="15.75" customHeight="1" x14ac:dyDescent="0.2"/>
    <row r="594" customFormat="1" ht="15.75" customHeight="1" x14ac:dyDescent="0.2"/>
    <row r="595" customFormat="1" ht="15.75" customHeight="1" x14ac:dyDescent="0.2"/>
    <row r="596" customFormat="1" ht="15.75" customHeight="1" x14ac:dyDescent="0.2"/>
    <row r="597" customFormat="1" ht="15.75" customHeight="1" x14ac:dyDescent="0.2"/>
    <row r="598" customFormat="1" ht="15.75" customHeight="1" x14ac:dyDescent="0.2"/>
    <row r="599" customFormat="1" ht="15.75" customHeight="1" x14ac:dyDescent="0.2"/>
    <row r="600" customFormat="1" ht="15.75" customHeight="1" x14ac:dyDescent="0.2"/>
    <row r="601" customFormat="1" ht="15.75" customHeight="1" x14ac:dyDescent="0.2"/>
    <row r="602" customFormat="1" ht="15.75" customHeight="1" x14ac:dyDescent="0.2"/>
    <row r="603" customFormat="1" ht="15.75" customHeight="1" x14ac:dyDescent="0.2"/>
    <row r="604" customFormat="1" ht="15.75" customHeight="1" x14ac:dyDescent="0.2"/>
    <row r="605" customFormat="1" ht="15.75" customHeight="1" x14ac:dyDescent="0.2"/>
    <row r="606" customFormat="1" ht="15.75" customHeight="1" x14ac:dyDescent="0.2"/>
    <row r="607" customFormat="1" ht="15.75" customHeight="1" x14ac:dyDescent="0.2"/>
    <row r="608" customFormat="1" ht="15.75" customHeight="1" x14ac:dyDescent="0.2"/>
    <row r="609" customFormat="1" ht="15.75" customHeight="1" x14ac:dyDescent="0.2"/>
    <row r="610" customFormat="1" ht="15.75" customHeight="1" x14ac:dyDescent="0.2"/>
    <row r="611" customFormat="1" ht="15.75" customHeight="1" x14ac:dyDescent="0.2"/>
    <row r="612" customFormat="1" ht="15.75" customHeight="1" x14ac:dyDescent="0.2"/>
    <row r="613" customFormat="1" ht="15.75" customHeight="1" x14ac:dyDescent="0.2"/>
    <row r="614" customFormat="1" ht="15.75" customHeight="1" x14ac:dyDescent="0.2"/>
    <row r="615" customFormat="1" ht="15.75" customHeight="1" x14ac:dyDescent="0.2"/>
    <row r="616" customFormat="1" ht="15.75" customHeight="1" x14ac:dyDescent="0.2"/>
    <row r="617" customFormat="1" ht="15.75" customHeight="1" x14ac:dyDescent="0.2"/>
    <row r="618" customFormat="1" ht="15.75" customHeight="1" x14ac:dyDescent="0.2"/>
    <row r="619" customFormat="1" ht="15.75" customHeight="1" x14ac:dyDescent="0.2"/>
    <row r="620" customFormat="1" ht="15.75" customHeight="1" x14ac:dyDescent="0.2"/>
    <row r="621" customFormat="1" ht="15.75" customHeight="1" x14ac:dyDescent="0.2"/>
    <row r="622" customFormat="1" ht="15.75" customHeight="1" x14ac:dyDescent="0.2"/>
    <row r="623" customFormat="1" ht="15.75" customHeight="1" x14ac:dyDescent="0.2"/>
    <row r="624" customFormat="1" ht="15.75" customHeight="1" x14ac:dyDescent="0.2"/>
    <row r="625" customFormat="1" ht="15.75" customHeight="1" x14ac:dyDescent="0.2"/>
    <row r="626" customFormat="1" ht="15.75" customHeight="1" x14ac:dyDescent="0.2"/>
    <row r="627" customFormat="1" ht="15.75" customHeight="1" x14ac:dyDescent="0.2"/>
    <row r="628" customFormat="1" ht="15.75" customHeight="1" x14ac:dyDescent="0.2"/>
    <row r="629" customFormat="1" ht="15.75" customHeight="1" x14ac:dyDescent="0.2"/>
    <row r="630" customFormat="1" ht="15.75" customHeight="1" x14ac:dyDescent="0.2"/>
    <row r="631" customFormat="1" ht="15.75" customHeight="1" x14ac:dyDescent="0.2"/>
    <row r="632" customFormat="1" ht="15.75" customHeight="1" x14ac:dyDescent="0.2"/>
    <row r="633" customFormat="1" ht="15.75" customHeight="1" x14ac:dyDescent="0.2"/>
    <row r="634" customFormat="1" ht="15.75" customHeight="1" x14ac:dyDescent="0.2"/>
    <row r="635" customFormat="1" ht="15.75" customHeight="1" x14ac:dyDescent="0.2"/>
    <row r="636" customFormat="1" ht="15.75" customHeight="1" x14ac:dyDescent="0.2"/>
    <row r="637" customFormat="1" ht="15.75" customHeight="1" x14ac:dyDescent="0.2"/>
    <row r="638" customFormat="1" ht="15.75" customHeight="1" x14ac:dyDescent="0.2"/>
    <row r="639" customFormat="1" ht="15.75" customHeight="1" x14ac:dyDescent="0.2"/>
    <row r="640" customFormat="1" ht="15.75" customHeight="1" x14ac:dyDescent="0.2"/>
    <row r="641" customFormat="1" ht="15.75" customHeight="1" x14ac:dyDescent="0.2"/>
    <row r="642" customFormat="1" ht="15.75" customHeight="1" x14ac:dyDescent="0.2"/>
    <row r="643" customFormat="1" ht="15.75" customHeight="1" x14ac:dyDescent="0.2"/>
    <row r="644" customFormat="1" ht="15.75" customHeight="1" x14ac:dyDescent="0.2"/>
    <row r="645" customFormat="1" ht="15.75" customHeight="1" x14ac:dyDescent="0.2"/>
    <row r="646" customFormat="1" ht="15.75" customHeight="1" x14ac:dyDescent="0.2"/>
    <row r="647" customFormat="1" ht="15.75" customHeight="1" x14ac:dyDescent="0.2"/>
    <row r="648" customFormat="1" ht="15.75" customHeight="1" x14ac:dyDescent="0.2"/>
    <row r="649" customFormat="1" ht="15.75" customHeight="1" x14ac:dyDescent="0.2"/>
    <row r="650" customFormat="1" ht="15.75" customHeight="1" x14ac:dyDescent="0.2"/>
    <row r="651" customFormat="1" ht="15.75" customHeight="1" x14ac:dyDescent="0.2"/>
    <row r="652" customFormat="1" ht="15.75" customHeight="1" x14ac:dyDescent="0.2"/>
    <row r="653" customFormat="1" ht="15.75" customHeight="1" x14ac:dyDescent="0.2"/>
    <row r="654" customFormat="1" ht="15.75" customHeight="1" x14ac:dyDescent="0.2"/>
    <row r="655" customFormat="1" ht="15.75" customHeight="1" x14ac:dyDescent="0.2"/>
    <row r="656" customFormat="1" ht="15.75" customHeight="1" x14ac:dyDescent="0.2"/>
    <row r="657" customFormat="1" ht="15.75" customHeight="1" x14ac:dyDescent="0.2"/>
    <row r="658" customFormat="1" ht="15.75" customHeight="1" x14ac:dyDescent="0.2"/>
    <row r="659" customFormat="1" ht="15.75" customHeight="1" x14ac:dyDescent="0.2"/>
    <row r="660" customFormat="1" ht="15.75" customHeight="1" x14ac:dyDescent="0.2"/>
    <row r="661" customFormat="1" ht="15.75" customHeight="1" x14ac:dyDescent="0.2"/>
    <row r="662" customFormat="1" ht="15.75" customHeight="1" x14ac:dyDescent="0.2"/>
    <row r="663" customFormat="1" ht="15.75" customHeight="1" x14ac:dyDescent="0.2"/>
    <row r="664" customFormat="1" ht="15.75" customHeight="1" x14ac:dyDescent="0.2"/>
    <row r="665" customFormat="1" ht="15.75" customHeight="1" x14ac:dyDescent="0.2"/>
    <row r="666" customFormat="1" ht="15.75" customHeight="1" x14ac:dyDescent="0.2"/>
    <row r="667" customFormat="1" ht="15.75" customHeight="1" x14ac:dyDescent="0.2"/>
    <row r="668" customFormat="1" ht="15.75" customHeight="1" x14ac:dyDescent="0.2"/>
    <row r="669" customFormat="1" ht="15.75" customHeight="1" x14ac:dyDescent="0.2"/>
    <row r="670" customFormat="1" ht="15.75" customHeight="1" x14ac:dyDescent="0.2"/>
    <row r="671" customFormat="1" ht="15.75" customHeight="1" x14ac:dyDescent="0.2"/>
    <row r="672" customFormat="1" ht="15.75" customHeight="1" x14ac:dyDescent="0.2"/>
    <row r="673" customFormat="1" ht="15.75" customHeight="1" x14ac:dyDescent="0.2"/>
    <row r="674" customFormat="1" ht="15.75" customHeight="1" x14ac:dyDescent="0.2"/>
    <row r="675" customFormat="1" ht="15.75" customHeight="1" x14ac:dyDescent="0.2"/>
    <row r="676" customFormat="1" ht="15.75" customHeight="1" x14ac:dyDescent="0.2"/>
    <row r="677" customFormat="1" ht="15.75" customHeight="1" x14ac:dyDescent="0.2"/>
    <row r="678" customFormat="1" ht="15.75" customHeight="1" x14ac:dyDescent="0.2"/>
    <row r="679" customFormat="1" ht="15.75" customHeight="1" x14ac:dyDescent="0.2"/>
    <row r="680" customFormat="1" ht="15.75" customHeight="1" x14ac:dyDescent="0.2"/>
    <row r="681" customFormat="1" ht="15.75" customHeight="1" x14ac:dyDescent="0.2"/>
    <row r="682" customFormat="1" ht="15.75" customHeight="1" x14ac:dyDescent="0.2"/>
    <row r="683" customFormat="1" ht="15.75" customHeight="1" x14ac:dyDescent="0.2"/>
    <row r="684" customFormat="1" ht="15.75" customHeight="1" x14ac:dyDescent="0.2"/>
    <row r="685" customFormat="1" ht="15.75" customHeight="1" x14ac:dyDescent="0.2"/>
    <row r="686" customFormat="1" ht="15.75" customHeight="1" x14ac:dyDescent="0.2"/>
    <row r="687" customFormat="1" ht="15.75" customHeight="1" x14ac:dyDescent="0.2"/>
    <row r="688" customFormat="1" ht="15.75" customHeight="1" x14ac:dyDescent="0.2"/>
    <row r="689" customFormat="1" ht="15.75" customHeight="1" x14ac:dyDescent="0.2"/>
    <row r="690" customFormat="1" ht="15.75" customHeight="1" x14ac:dyDescent="0.2"/>
    <row r="691" customFormat="1" ht="15.75" customHeight="1" x14ac:dyDescent="0.2"/>
    <row r="692" customFormat="1" ht="15.75" customHeight="1" x14ac:dyDescent="0.2"/>
    <row r="693" customFormat="1" ht="15.75" customHeight="1" x14ac:dyDescent="0.2"/>
    <row r="694" customFormat="1" ht="15.75" customHeight="1" x14ac:dyDescent="0.2"/>
    <row r="695" customFormat="1" ht="15.75" customHeight="1" x14ac:dyDescent="0.2"/>
    <row r="696" customFormat="1" ht="15.75" customHeight="1" x14ac:dyDescent="0.2"/>
    <row r="697" customFormat="1" ht="15.75" customHeight="1" x14ac:dyDescent="0.2"/>
    <row r="698" customFormat="1" ht="15.75" customHeight="1" x14ac:dyDescent="0.2"/>
    <row r="699" customFormat="1" ht="15.75" customHeight="1" x14ac:dyDescent="0.2"/>
    <row r="700" customFormat="1" ht="15.75" customHeight="1" x14ac:dyDescent="0.2"/>
    <row r="701" customFormat="1" ht="15.75" customHeight="1" x14ac:dyDescent="0.2"/>
    <row r="702" customFormat="1" ht="15.75" customHeight="1" x14ac:dyDescent="0.2"/>
    <row r="703" customFormat="1" ht="15.75" customHeight="1" x14ac:dyDescent="0.2"/>
    <row r="704" customFormat="1" ht="15.75" customHeight="1" x14ac:dyDescent="0.2"/>
    <row r="705" customFormat="1" ht="15.75" customHeight="1" x14ac:dyDescent="0.2"/>
    <row r="706" customFormat="1" ht="15.75" customHeight="1" x14ac:dyDescent="0.2"/>
    <row r="707" customFormat="1" ht="15.75" customHeight="1" x14ac:dyDescent="0.2"/>
    <row r="708" customFormat="1" ht="15.75" customHeight="1" x14ac:dyDescent="0.2"/>
    <row r="709" customFormat="1" ht="15.75" customHeight="1" x14ac:dyDescent="0.2"/>
    <row r="710" customFormat="1" ht="15.75" customHeight="1" x14ac:dyDescent="0.2"/>
    <row r="711" customFormat="1" ht="15.75" customHeight="1" x14ac:dyDescent="0.2"/>
    <row r="712" customFormat="1" ht="15.75" customHeight="1" x14ac:dyDescent="0.2"/>
    <row r="713" customFormat="1" ht="15.75" customHeight="1" x14ac:dyDescent="0.2"/>
    <row r="714" customFormat="1" ht="15.75" customHeight="1" x14ac:dyDescent="0.2"/>
    <row r="715" customFormat="1" ht="15.75" customHeight="1" x14ac:dyDescent="0.2"/>
    <row r="716" customFormat="1" ht="15.75" customHeight="1" x14ac:dyDescent="0.2"/>
    <row r="717" customFormat="1" ht="15.75" customHeight="1" x14ac:dyDescent="0.2"/>
    <row r="718" customFormat="1" ht="15.75" customHeight="1" x14ac:dyDescent="0.2"/>
    <row r="719" customFormat="1" ht="15.75" customHeight="1" x14ac:dyDescent="0.2"/>
    <row r="720" customFormat="1" ht="15.75" customHeight="1" x14ac:dyDescent="0.2"/>
    <row r="721" customFormat="1" ht="15.75" customHeight="1" x14ac:dyDescent="0.2"/>
    <row r="722" customFormat="1" ht="15.75" customHeight="1" x14ac:dyDescent="0.2"/>
    <row r="723" customFormat="1" ht="15.75" customHeight="1" x14ac:dyDescent="0.2"/>
    <row r="724" customFormat="1" ht="15.75" customHeight="1" x14ac:dyDescent="0.2"/>
    <row r="725" customFormat="1" ht="15.75" customHeight="1" x14ac:dyDescent="0.2"/>
    <row r="726" customFormat="1" ht="15.75" customHeight="1" x14ac:dyDescent="0.2"/>
    <row r="727" customFormat="1" ht="15.75" customHeight="1" x14ac:dyDescent="0.2"/>
    <row r="728" customFormat="1" ht="15.75" customHeight="1" x14ac:dyDescent="0.2"/>
    <row r="729" customFormat="1" ht="15.75" customHeight="1" x14ac:dyDescent="0.2"/>
    <row r="730" customFormat="1" ht="15.75" customHeight="1" x14ac:dyDescent="0.2"/>
    <row r="731" customFormat="1" ht="15.75" customHeight="1" x14ac:dyDescent="0.2"/>
    <row r="732" customFormat="1" ht="15.75" customHeight="1" x14ac:dyDescent="0.2"/>
    <row r="733" customFormat="1" ht="15.75" customHeight="1" x14ac:dyDescent="0.2"/>
    <row r="734" customFormat="1" ht="15.75" customHeight="1" x14ac:dyDescent="0.2"/>
    <row r="735" customFormat="1" ht="15.75" customHeight="1" x14ac:dyDescent="0.2"/>
    <row r="736" customFormat="1" ht="15.75" customHeight="1" x14ac:dyDescent="0.2"/>
    <row r="737" customFormat="1" ht="15.75" customHeight="1" x14ac:dyDescent="0.2"/>
    <row r="738" customFormat="1" ht="15.75" customHeight="1" x14ac:dyDescent="0.2"/>
    <row r="739" customFormat="1" ht="15.75" customHeight="1" x14ac:dyDescent="0.2"/>
    <row r="740" customFormat="1" ht="15.75" customHeight="1" x14ac:dyDescent="0.2"/>
    <row r="741" customFormat="1" ht="15.75" customHeight="1" x14ac:dyDescent="0.2"/>
    <row r="742" customFormat="1" ht="15.75" customHeight="1" x14ac:dyDescent="0.2"/>
    <row r="743" customFormat="1" ht="15.75" customHeight="1" x14ac:dyDescent="0.2"/>
    <row r="744" customFormat="1" ht="15.75" customHeight="1" x14ac:dyDescent="0.2"/>
    <row r="745" customFormat="1" ht="15.75" customHeight="1" x14ac:dyDescent="0.2"/>
    <row r="746" customFormat="1" ht="15.75" customHeight="1" x14ac:dyDescent="0.2"/>
    <row r="747" customFormat="1" ht="15.75" customHeight="1" x14ac:dyDescent="0.2"/>
    <row r="748" customFormat="1" ht="15.75" customHeight="1" x14ac:dyDescent="0.2"/>
    <row r="749" customFormat="1" ht="15.75" customHeight="1" x14ac:dyDescent="0.2"/>
    <row r="750" customFormat="1" ht="15.75" customHeight="1" x14ac:dyDescent="0.2"/>
    <row r="751" customFormat="1" ht="15.75" customHeight="1" x14ac:dyDescent="0.2"/>
    <row r="752" customFormat="1" ht="15.75" customHeight="1" x14ac:dyDescent="0.2"/>
    <row r="753" customFormat="1" ht="15.75" customHeight="1" x14ac:dyDescent="0.2"/>
    <row r="754" customFormat="1" ht="15.75" customHeight="1" x14ac:dyDescent="0.2"/>
    <row r="755" customFormat="1" ht="15.75" customHeight="1" x14ac:dyDescent="0.2"/>
    <row r="756" customFormat="1" ht="15.75" customHeight="1" x14ac:dyDescent="0.2"/>
    <row r="757" customFormat="1" ht="15.75" customHeight="1" x14ac:dyDescent="0.2"/>
    <row r="758" customFormat="1" ht="15.75" customHeight="1" x14ac:dyDescent="0.2"/>
    <row r="759" customFormat="1" ht="15.75" customHeight="1" x14ac:dyDescent="0.2"/>
    <row r="760" customFormat="1" ht="15.75" customHeight="1" x14ac:dyDescent="0.2"/>
    <row r="761" customFormat="1" ht="15.75" customHeight="1" x14ac:dyDescent="0.2"/>
    <row r="762" customFormat="1" ht="15.75" customHeight="1" x14ac:dyDescent="0.2"/>
    <row r="763" customFormat="1" ht="15.75" customHeight="1" x14ac:dyDescent="0.2"/>
    <row r="764" customFormat="1" ht="15.75" customHeight="1" x14ac:dyDescent="0.2"/>
    <row r="765" customFormat="1" ht="15.75" customHeight="1" x14ac:dyDescent="0.2"/>
    <row r="766" customFormat="1" ht="15.75" customHeight="1" x14ac:dyDescent="0.2"/>
    <row r="767" customFormat="1" ht="15.75" customHeight="1" x14ac:dyDescent="0.2"/>
    <row r="768" customFormat="1" ht="15.75" customHeight="1" x14ac:dyDescent="0.2"/>
    <row r="769" customFormat="1" ht="15.75" customHeight="1" x14ac:dyDescent="0.2"/>
    <row r="770" customFormat="1" ht="15.75" customHeight="1" x14ac:dyDescent="0.2"/>
    <row r="771" customFormat="1" ht="15.75" customHeight="1" x14ac:dyDescent="0.2"/>
    <row r="772" customFormat="1" ht="15.75" customHeight="1" x14ac:dyDescent="0.2"/>
    <row r="773" customFormat="1" ht="15.75" customHeight="1" x14ac:dyDescent="0.2"/>
    <row r="774" customFormat="1" ht="15.75" customHeight="1" x14ac:dyDescent="0.2"/>
    <row r="775" customFormat="1" ht="15.75" customHeight="1" x14ac:dyDescent="0.2"/>
    <row r="776" customFormat="1" ht="15.75" customHeight="1" x14ac:dyDescent="0.2"/>
    <row r="777" customFormat="1" ht="15.75" customHeight="1" x14ac:dyDescent="0.2"/>
    <row r="778" customFormat="1" ht="15.75" customHeight="1" x14ac:dyDescent="0.2"/>
    <row r="779" customFormat="1" ht="15.75" customHeight="1" x14ac:dyDescent="0.2"/>
    <row r="780" customFormat="1" ht="15.75" customHeight="1" x14ac:dyDescent="0.2"/>
    <row r="781" customFormat="1" ht="15.75" customHeight="1" x14ac:dyDescent="0.2"/>
    <row r="782" customFormat="1" ht="15.75" customHeight="1" x14ac:dyDescent="0.2"/>
    <row r="783" customFormat="1" ht="15.75" customHeight="1" x14ac:dyDescent="0.2"/>
    <row r="784" customFormat="1" ht="15.75" customHeight="1" x14ac:dyDescent="0.2"/>
    <row r="785" customFormat="1" ht="15.75" customHeight="1" x14ac:dyDescent="0.2"/>
    <row r="786" customFormat="1" ht="15.75" customHeight="1" x14ac:dyDescent="0.2"/>
    <row r="787" customFormat="1" ht="15.75" customHeight="1" x14ac:dyDescent="0.2"/>
    <row r="788" customFormat="1" ht="15.75" customHeight="1" x14ac:dyDescent="0.2"/>
    <row r="789" customFormat="1" ht="15.75" customHeight="1" x14ac:dyDescent="0.2"/>
    <row r="790" customFormat="1" ht="15.75" customHeight="1" x14ac:dyDescent="0.2"/>
    <row r="791" customFormat="1" ht="15.75" customHeight="1" x14ac:dyDescent="0.2"/>
    <row r="792" customFormat="1" ht="15.75" customHeight="1" x14ac:dyDescent="0.2"/>
    <row r="793" customFormat="1" ht="15.75" customHeight="1" x14ac:dyDescent="0.2"/>
    <row r="794" customFormat="1" ht="15.75" customHeight="1" x14ac:dyDescent="0.2"/>
    <row r="795" customFormat="1" ht="15.75" customHeight="1" x14ac:dyDescent="0.2"/>
    <row r="796" customFormat="1" ht="15.75" customHeight="1" x14ac:dyDescent="0.2"/>
    <row r="797" customFormat="1" ht="15.75" customHeight="1" x14ac:dyDescent="0.2"/>
    <row r="798" customFormat="1" ht="15.75" customHeight="1" x14ac:dyDescent="0.2"/>
    <row r="799" customFormat="1" ht="15.75" customHeight="1" x14ac:dyDescent="0.2"/>
    <row r="800" customFormat="1" ht="15.75" customHeight="1" x14ac:dyDescent="0.2"/>
    <row r="801" customFormat="1" ht="15.75" customHeight="1" x14ac:dyDescent="0.2"/>
    <row r="802" customFormat="1" ht="15.75" customHeight="1" x14ac:dyDescent="0.2"/>
    <row r="803" customFormat="1" ht="15.75" customHeight="1" x14ac:dyDescent="0.2"/>
    <row r="804" customFormat="1" ht="15.75" customHeight="1" x14ac:dyDescent="0.2"/>
    <row r="805" customFormat="1" ht="15.75" customHeight="1" x14ac:dyDescent="0.2"/>
    <row r="806" customFormat="1" ht="15.75" customHeight="1" x14ac:dyDescent="0.2"/>
    <row r="807" customFormat="1" ht="15.75" customHeight="1" x14ac:dyDescent="0.2"/>
    <row r="808" customFormat="1" ht="15.75" customHeight="1" x14ac:dyDescent="0.2"/>
    <row r="809" customFormat="1" ht="15.75" customHeight="1" x14ac:dyDescent="0.2"/>
    <row r="810" customFormat="1" ht="15.75" customHeight="1" x14ac:dyDescent="0.2"/>
    <row r="811" customFormat="1" ht="15.75" customHeight="1" x14ac:dyDescent="0.2"/>
    <row r="812" customFormat="1" ht="15.75" customHeight="1" x14ac:dyDescent="0.2"/>
    <row r="813" customFormat="1" ht="15.75" customHeight="1" x14ac:dyDescent="0.2"/>
    <row r="814" customFormat="1" ht="15.75" customHeight="1" x14ac:dyDescent="0.2"/>
    <row r="815" customFormat="1" ht="15.75" customHeight="1" x14ac:dyDescent="0.2"/>
    <row r="816" customFormat="1" ht="15.75" customHeight="1" x14ac:dyDescent="0.2"/>
    <row r="817" customFormat="1" ht="15.75" customHeight="1" x14ac:dyDescent="0.2"/>
    <row r="818" customFormat="1" ht="15.75" customHeight="1" x14ac:dyDescent="0.2"/>
    <row r="819" customFormat="1" ht="15.75" customHeight="1" x14ac:dyDescent="0.2"/>
    <row r="820" customFormat="1" ht="15.75" customHeight="1" x14ac:dyDescent="0.2"/>
    <row r="821" customFormat="1" ht="15.75" customHeight="1" x14ac:dyDescent="0.2"/>
    <row r="822" customFormat="1" ht="15.75" customHeight="1" x14ac:dyDescent="0.2"/>
    <row r="823" customFormat="1" ht="15.75" customHeight="1" x14ac:dyDescent="0.2"/>
    <row r="824" customFormat="1" ht="15.75" customHeight="1" x14ac:dyDescent="0.2"/>
    <row r="825" customFormat="1" ht="15.75" customHeight="1" x14ac:dyDescent="0.2"/>
    <row r="826" customFormat="1" ht="15.75" customHeight="1" x14ac:dyDescent="0.2"/>
    <row r="827" customFormat="1" ht="15.75" customHeight="1" x14ac:dyDescent="0.2"/>
    <row r="828" customFormat="1" ht="15.75" customHeight="1" x14ac:dyDescent="0.2"/>
    <row r="829" customFormat="1" ht="15.75" customHeight="1" x14ac:dyDescent="0.2"/>
    <row r="830" customFormat="1" ht="15.75" customHeight="1" x14ac:dyDescent="0.2"/>
    <row r="831" customFormat="1" ht="15.75" customHeight="1" x14ac:dyDescent="0.2"/>
    <row r="832" customFormat="1" ht="15.75" customHeight="1" x14ac:dyDescent="0.2"/>
    <row r="833" customFormat="1" ht="15.75" customHeight="1" x14ac:dyDescent="0.2"/>
    <row r="834" customFormat="1" ht="15.75" customHeight="1" x14ac:dyDescent="0.2"/>
    <row r="835" customFormat="1" ht="15.75" customHeight="1" x14ac:dyDescent="0.2"/>
    <row r="836" customFormat="1" ht="15.75" customHeight="1" x14ac:dyDescent="0.2"/>
    <row r="837" customFormat="1" ht="15.75" customHeight="1" x14ac:dyDescent="0.2"/>
    <row r="838" customFormat="1" ht="15.75" customHeight="1" x14ac:dyDescent="0.2"/>
    <row r="839" customFormat="1" ht="15.75" customHeight="1" x14ac:dyDescent="0.2"/>
    <row r="840" customFormat="1" ht="15.75" customHeight="1" x14ac:dyDescent="0.2"/>
    <row r="841" customFormat="1" ht="15.75" customHeight="1" x14ac:dyDescent="0.2"/>
    <row r="842" customFormat="1" ht="15.75" customHeight="1" x14ac:dyDescent="0.2"/>
    <row r="843" customFormat="1" ht="15.75" customHeight="1" x14ac:dyDescent="0.2"/>
    <row r="844" customFormat="1" ht="15.75" customHeight="1" x14ac:dyDescent="0.2"/>
    <row r="845" customFormat="1" ht="15.75" customHeight="1" x14ac:dyDescent="0.2"/>
    <row r="846" customFormat="1" ht="15.75" customHeight="1" x14ac:dyDescent="0.2"/>
    <row r="847" customFormat="1" ht="15.75" customHeight="1" x14ac:dyDescent="0.2"/>
    <row r="848" customFormat="1" ht="15.75" customHeight="1" x14ac:dyDescent="0.2"/>
    <row r="849" customFormat="1" ht="15.75" customHeight="1" x14ac:dyDescent="0.2"/>
    <row r="850" customFormat="1" ht="15.75" customHeight="1" x14ac:dyDescent="0.2"/>
    <row r="851" customFormat="1" ht="15.75" customHeight="1" x14ac:dyDescent="0.2"/>
    <row r="852" customFormat="1" ht="15.75" customHeight="1" x14ac:dyDescent="0.2"/>
    <row r="853" customFormat="1" ht="15.75" customHeight="1" x14ac:dyDescent="0.2"/>
    <row r="854" customFormat="1" ht="15.75" customHeight="1" x14ac:dyDescent="0.2"/>
    <row r="855" customFormat="1" ht="15.75" customHeight="1" x14ac:dyDescent="0.2"/>
    <row r="856" customFormat="1" ht="15.75" customHeight="1" x14ac:dyDescent="0.2"/>
    <row r="857" customFormat="1" ht="15.75" customHeight="1" x14ac:dyDescent="0.2"/>
    <row r="858" customFormat="1" ht="15.75" customHeight="1" x14ac:dyDescent="0.2"/>
    <row r="859" customFormat="1" ht="15.75" customHeight="1" x14ac:dyDescent="0.2"/>
    <row r="860" customFormat="1" ht="15.75" customHeight="1" x14ac:dyDescent="0.2"/>
    <row r="861" customFormat="1" ht="15.75" customHeight="1" x14ac:dyDescent="0.2"/>
    <row r="862" customFormat="1" ht="15.75" customHeight="1" x14ac:dyDescent="0.2"/>
    <row r="863" customFormat="1" ht="15.75" customHeight="1" x14ac:dyDescent="0.2"/>
    <row r="864" customFormat="1" ht="15.75" customHeight="1" x14ac:dyDescent="0.2"/>
    <row r="865" customFormat="1" ht="15.75" customHeight="1" x14ac:dyDescent="0.2"/>
    <row r="866" customFormat="1" ht="15.75" customHeight="1" x14ac:dyDescent="0.2"/>
    <row r="867" customFormat="1" ht="15.75" customHeight="1" x14ac:dyDescent="0.2"/>
    <row r="868" customFormat="1" ht="15.75" customHeight="1" x14ac:dyDescent="0.2"/>
    <row r="869" customFormat="1" ht="15.75" customHeight="1" x14ac:dyDescent="0.2"/>
    <row r="870" customFormat="1" ht="15.75" customHeight="1" x14ac:dyDescent="0.2"/>
    <row r="871" customFormat="1" ht="15.75" customHeight="1" x14ac:dyDescent="0.2"/>
    <row r="872" customFormat="1" ht="15.75" customHeight="1" x14ac:dyDescent="0.2"/>
    <row r="873" customFormat="1" ht="15.75" customHeight="1" x14ac:dyDescent="0.2"/>
    <row r="874" customFormat="1" ht="15.75" customHeight="1" x14ac:dyDescent="0.2"/>
    <row r="875" customFormat="1" ht="15.75" customHeight="1" x14ac:dyDescent="0.2"/>
    <row r="876" customFormat="1" ht="15.75" customHeight="1" x14ac:dyDescent="0.2"/>
    <row r="877" customFormat="1" ht="15.75" customHeight="1" x14ac:dyDescent="0.2"/>
    <row r="878" customFormat="1" ht="15.75" customHeight="1" x14ac:dyDescent="0.2"/>
    <row r="879" customFormat="1" ht="15.75" customHeight="1" x14ac:dyDescent="0.2"/>
    <row r="880" customFormat="1" ht="15.75" customHeight="1" x14ac:dyDescent="0.2"/>
    <row r="881" customFormat="1" ht="15.75" customHeight="1" x14ac:dyDescent="0.2"/>
    <row r="882" customFormat="1" ht="15.75" customHeight="1" x14ac:dyDescent="0.2"/>
    <row r="883" customFormat="1" ht="15.75" customHeight="1" x14ac:dyDescent="0.2"/>
    <row r="884" customFormat="1" ht="15.75" customHeight="1" x14ac:dyDescent="0.2"/>
    <row r="885" customFormat="1" ht="15.75" customHeight="1" x14ac:dyDescent="0.2"/>
    <row r="886" customFormat="1" ht="15.75" customHeight="1" x14ac:dyDescent="0.2"/>
    <row r="887" customFormat="1" ht="15.75" customHeight="1" x14ac:dyDescent="0.2"/>
    <row r="888" customFormat="1" ht="15.75" customHeight="1" x14ac:dyDescent="0.2"/>
    <row r="889" customFormat="1" ht="15.75" customHeight="1" x14ac:dyDescent="0.2"/>
    <row r="890" customFormat="1" ht="15.75" customHeight="1" x14ac:dyDescent="0.2"/>
    <row r="891" customFormat="1" ht="15.75" customHeight="1" x14ac:dyDescent="0.2"/>
    <row r="892" customFormat="1" ht="15.75" customHeight="1" x14ac:dyDescent="0.2"/>
    <row r="893" customFormat="1" ht="15.75" customHeight="1" x14ac:dyDescent="0.2"/>
    <row r="894" customFormat="1" ht="15.75" customHeight="1" x14ac:dyDescent="0.2"/>
    <row r="895" customFormat="1" ht="15.75" customHeight="1" x14ac:dyDescent="0.2"/>
    <row r="896" customFormat="1" ht="15.75" customHeight="1" x14ac:dyDescent="0.2"/>
    <row r="897" customFormat="1" ht="15.75" customHeight="1" x14ac:dyDescent="0.2"/>
    <row r="898" customFormat="1" ht="15.75" customHeight="1" x14ac:dyDescent="0.2"/>
    <row r="899" customFormat="1" ht="15.75" customHeight="1" x14ac:dyDescent="0.2"/>
    <row r="900" customFormat="1" ht="15.75" customHeight="1" x14ac:dyDescent="0.2"/>
    <row r="901" customFormat="1" ht="15.75" customHeight="1" x14ac:dyDescent="0.2"/>
    <row r="902" customFormat="1" ht="15.75" customHeight="1" x14ac:dyDescent="0.2"/>
    <row r="903" customFormat="1" ht="15.75" customHeight="1" x14ac:dyDescent="0.2"/>
    <row r="904" customFormat="1" ht="15.75" customHeight="1" x14ac:dyDescent="0.2"/>
    <row r="905" customFormat="1" ht="15.75" customHeight="1" x14ac:dyDescent="0.2"/>
    <row r="906" customFormat="1" ht="15.75" customHeight="1" x14ac:dyDescent="0.2"/>
    <row r="907" customFormat="1" ht="15.75" customHeight="1" x14ac:dyDescent="0.2"/>
    <row r="908" customFormat="1" ht="15.75" customHeight="1" x14ac:dyDescent="0.2"/>
    <row r="909" customFormat="1" ht="15.75" customHeight="1" x14ac:dyDescent="0.2"/>
    <row r="910" customFormat="1" ht="15.75" customHeight="1" x14ac:dyDescent="0.2"/>
    <row r="911" customFormat="1" ht="15.75" customHeight="1" x14ac:dyDescent="0.2"/>
    <row r="912" customFormat="1" ht="15.75" customHeight="1" x14ac:dyDescent="0.2"/>
    <row r="913" customFormat="1" ht="15.75" customHeight="1" x14ac:dyDescent="0.2"/>
    <row r="914" customFormat="1" ht="15.75" customHeight="1" x14ac:dyDescent="0.2"/>
    <row r="915" customFormat="1" ht="15.75" customHeight="1" x14ac:dyDescent="0.2"/>
    <row r="916" customFormat="1" ht="15.75" customHeight="1" x14ac:dyDescent="0.2"/>
    <row r="917" customFormat="1" ht="15.75" customHeight="1" x14ac:dyDescent="0.2"/>
    <row r="918" customFormat="1" ht="15.75" customHeight="1" x14ac:dyDescent="0.2"/>
    <row r="919" customFormat="1" ht="15.75" customHeight="1" x14ac:dyDescent="0.2"/>
    <row r="920" customFormat="1" ht="15.75" customHeight="1" x14ac:dyDescent="0.2"/>
    <row r="921" customFormat="1" ht="15.75" customHeight="1" x14ac:dyDescent="0.2"/>
    <row r="922" customFormat="1" ht="15.75" customHeight="1" x14ac:dyDescent="0.2"/>
    <row r="923" customFormat="1" ht="15.75" customHeight="1" x14ac:dyDescent="0.2"/>
    <row r="924" customFormat="1" ht="15.75" customHeight="1" x14ac:dyDescent="0.2"/>
    <row r="925" customFormat="1" ht="15.75" customHeight="1" x14ac:dyDescent="0.2"/>
    <row r="926" customFormat="1" ht="15.75" customHeight="1" x14ac:dyDescent="0.2"/>
    <row r="927" customFormat="1" ht="15.75" customHeight="1" x14ac:dyDescent="0.2"/>
    <row r="928" customFormat="1" ht="15.75" customHeight="1" x14ac:dyDescent="0.2"/>
    <row r="929" customFormat="1" ht="15.75" customHeight="1" x14ac:dyDescent="0.2"/>
    <row r="930" customFormat="1" ht="15.75" customHeight="1" x14ac:dyDescent="0.2"/>
    <row r="931" customFormat="1" ht="15.75" customHeight="1" x14ac:dyDescent="0.2"/>
    <row r="932" customFormat="1" ht="15.75" customHeight="1" x14ac:dyDescent="0.2"/>
    <row r="933" customFormat="1" ht="15.75" customHeight="1" x14ac:dyDescent="0.2"/>
    <row r="934" customFormat="1" ht="15.75" customHeight="1" x14ac:dyDescent="0.2"/>
    <row r="935" customFormat="1" ht="15.75" customHeight="1" x14ac:dyDescent="0.2"/>
    <row r="936" customFormat="1" ht="15.75" customHeight="1" x14ac:dyDescent="0.2"/>
    <row r="937" customFormat="1" ht="15.75" customHeight="1" x14ac:dyDescent="0.2"/>
    <row r="938" customFormat="1" ht="15.75" customHeight="1" x14ac:dyDescent="0.2"/>
    <row r="939" customFormat="1" ht="15.75" customHeight="1" x14ac:dyDescent="0.2"/>
    <row r="940" customFormat="1" ht="15.75" customHeight="1" x14ac:dyDescent="0.2"/>
    <row r="941" customFormat="1" ht="15.75" customHeight="1" x14ac:dyDescent="0.2"/>
    <row r="942" customFormat="1" ht="15.75" customHeight="1" x14ac:dyDescent="0.2"/>
    <row r="943" customFormat="1" ht="15.75" customHeight="1" x14ac:dyDescent="0.2"/>
    <row r="944" customFormat="1" ht="15.75" customHeight="1" x14ac:dyDescent="0.2"/>
    <row r="945" customFormat="1" ht="15.75" customHeight="1" x14ac:dyDescent="0.2"/>
    <row r="946" customFormat="1" ht="15.75" customHeight="1" x14ac:dyDescent="0.2"/>
    <row r="947" customFormat="1" ht="15.75" customHeight="1" x14ac:dyDescent="0.2"/>
    <row r="948" customFormat="1" ht="15.75" customHeight="1" x14ac:dyDescent="0.2"/>
    <row r="949" customFormat="1" ht="15.75" customHeight="1" x14ac:dyDescent="0.2"/>
    <row r="950" customFormat="1" ht="15.75" customHeight="1" x14ac:dyDescent="0.2"/>
    <row r="951" customFormat="1" ht="15.75" customHeight="1" x14ac:dyDescent="0.2"/>
    <row r="952" customFormat="1" ht="15.75" customHeight="1" x14ac:dyDescent="0.2"/>
    <row r="953" customFormat="1" ht="15.75" customHeight="1" x14ac:dyDescent="0.2"/>
    <row r="954" customFormat="1" ht="15.75" customHeight="1" x14ac:dyDescent="0.2"/>
    <row r="955" customFormat="1" ht="15.75" customHeight="1" x14ac:dyDescent="0.2"/>
    <row r="956" customFormat="1" ht="15.75" customHeight="1" x14ac:dyDescent="0.2"/>
    <row r="957" customFormat="1" ht="15.75" customHeight="1" x14ac:dyDescent="0.2"/>
    <row r="958" customFormat="1" ht="15.75" customHeight="1" x14ac:dyDescent="0.2"/>
    <row r="959" customFormat="1" ht="15.75" customHeight="1" x14ac:dyDescent="0.2"/>
    <row r="960" customFormat="1" ht="15.75" customHeight="1" x14ac:dyDescent="0.2"/>
    <row r="961" customFormat="1" ht="15.75" customHeight="1" x14ac:dyDescent="0.2"/>
    <row r="962" customFormat="1" ht="15.75" customHeight="1" x14ac:dyDescent="0.2"/>
    <row r="963" customFormat="1" ht="15.75" customHeight="1" x14ac:dyDescent="0.2"/>
    <row r="964" customFormat="1" ht="15.75" customHeight="1" x14ac:dyDescent="0.2"/>
    <row r="965" customFormat="1" ht="15.75" customHeight="1" x14ac:dyDescent="0.2"/>
    <row r="966" customFormat="1" ht="15.75" customHeight="1" x14ac:dyDescent="0.2"/>
    <row r="967" customFormat="1" ht="15.75" customHeight="1" x14ac:dyDescent="0.2"/>
    <row r="968" customFormat="1" ht="15.75" customHeight="1" x14ac:dyDescent="0.2"/>
    <row r="969" customFormat="1" ht="15.75" customHeight="1" x14ac:dyDescent="0.2"/>
    <row r="970" customFormat="1" ht="15.75" customHeight="1" x14ac:dyDescent="0.2"/>
    <row r="971" customFormat="1" ht="15.75" customHeight="1" x14ac:dyDescent="0.2"/>
    <row r="972" customFormat="1" ht="15.75" customHeight="1" x14ac:dyDescent="0.2"/>
    <row r="973" customFormat="1" ht="15.75" customHeight="1" x14ac:dyDescent="0.2"/>
    <row r="974" customFormat="1" ht="15.75" customHeight="1" x14ac:dyDescent="0.2"/>
    <row r="975" customFormat="1" ht="15.75" customHeight="1" x14ac:dyDescent="0.2"/>
    <row r="976" customFormat="1" ht="15.75" customHeight="1" x14ac:dyDescent="0.2"/>
    <row r="977" customFormat="1" ht="15.75" customHeight="1" x14ac:dyDescent="0.2"/>
    <row r="978" customFormat="1" ht="15.75" customHeight="1" x14ac:dyDescent="0.2"/>
    <row r="979" customFormat="1" ht="15.75" customHeight="1" x14ac:dyDescent="0.2"/>
    <row r="980" customFormat="1" ht="15.75" customHeight="1" x14ac:dyDescent="0.2"/>
    <row r="981" customFormat="1" ht="15.75" customHeight="1" x14ac:dyDescent="0.2"/>
    <row r="982" customFormat="1" ht="15.75" customHeight="1" x14ac:dyDescent="0.2"/>
    <row r="983" customFormat="1" ht="15.75" customHeight="1" x14ac:dyDescent="0.2"/>
    <row r="984" customFormat="1" ht="15.75" customHeight="1" x14ac:dyDescent="0.2"/>
    <row r="985" customFormat="1" ht="15.75" customHeight="1" x14ac:dyDescent="0.2"/>
    <row r="986" customFormat="1" ht="15.75" customHeight="1" x14ac:dyDescent="0.2"/>
    <row r="987" customFormat="1" ht="15.75" customHeight="1" x14ac:dyDescent="0.2"/>
    <row r="988" customFormat="1" ht="15.75" customHeight="1" x14ac:dyDescent="0.2"/>
    <row r="989" customFormat="1" ht="15.75" customHeight="1" x14ac:dyDescent="0.2"/>
    <row r="990" customFormat="1" ht="15.75" customHeight="1" x14ac:dyDescent="0.2"/>
    <row r="991" customFormat="1" ht="15.75" customHeight="1" x14ac:dyDescent="0.2"/>
    <row r="992" customFormat="1" ht="15.75" customHeight="1" x14ac:dyDescent="0.2"/>
    <row r="993" customFormat="1" ht="15.75" customHeight="1" x14ac:dyDescent="0.2"/>
    <row r="994" customFormat="1" ht="15.75" customHeight="1" x14ac:dyDescent="0.2"/>
    <row r="995" customFormat="1" ht="15.75" customHeight="1" x14ac:dyDescent="0.2"/>
    <row r="996" customFormat="1" ht="15.75" customHeight="1" x14ac:dyDescent="0.2"/>
    <row r="997" customFormat="1" ht="15.75" customHeight="1" x14ac:dyDescent="0.2"/>
    <row r="998" customFormat="1" ht="15.75" customHeight="1" x14ac:dyDescent="0.2"/>
    <row r="999" customFormat="1" ht="15.75" customHeight="1" x14ac:dyDescent="0.2"/>
    <row r="1000" customFormat="1" ht="15.75" customHeight="1" x14ac:dyDescent="0.2"/>
    <row r="1001" customFormat="1" ht="15.75" customHeight="1" x14ac:dyDescent="0.2"/>
    <row r="1002" customFormat="1" ht="15.75" customHeight="1" x14ac:dyDescent="0.2"/>
    <row r="1003" customFormat="1" ht="15.75" customHeight="1" x14ac:dyDescent="0.2"/>
    <row r="1004" customFormat="1" ht="15.75" customHeight="1" x14ac:dyDescent="0.2"/>
    <row r="1005" customFormat="1" ht="15.75" customHeight="1" x14ac:dyDescent="0.2"/>
    <row r="1006" customFormat="1" ht="15.75" customHeight="1" x14ac:dyDescent="0.2"/>
    <row r="1007" customFormat="1" ht="15.75" customHeight="1" x14ac:dyDescent="0.2"/>
    <row r="1008" customFormat="1" ht="15" customHeight="1" x14ac:dyDescent="0.2"/>
  </sheetData>
  <mergeCells count="12">
    <mergeCell ref="A1:H1"/>
    <mergeCell ref="A2:H2"/>
    <mergeCell ref="A4:C6"/>
    <mergeCell ref="H5:H6"/>
    <mergeCell ref="A53:C53"/>
    <mergeCell ref="A55:C55"/>
    <mergeCell ref="B3:C3"/>
    <mergeCell ref="D4:G4"/>
    <mergeCell ref="D5:D6"/>
    <mergeCell ref="E5:E6"/>
    <mergeCell ref="F5:F6"/>
    <mergeCell ref="G5:G6"/>
  </mergeCells>
  <pageMargins left="0.7" right="0.7" top="0.75" bottom="0.75" header="0" footer="0"/>
  <pageSetup scale="50"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1008"/>
  <sheetViews>
    <sheetView topLeftCell="A27" workbookViewId="0">
      <selection activeCell="E54" sqref="E54"/>
    </sheetView>
  </sheetViews>
  <sheetFormatPr baseColWidth="10" defaultColWidth="11.1640625" defaultRowHeight="15" customHeight="1" x14ac:dyDescent="0.2"/>
  <cols>
    <col min="1" max="2" width="6.83203125" customWidth="1"/>
    <col min="3" max="3" width="52.83203125" customWidth="1"/>
    <col min="4" max="4" width="20.1640625" customWidth="1"/>
    <col min="5" max="6" width="17.33203125" customWidth="1"/>
    <col min="7" max="7" width="19.5" customWidth="1"/>
    <col min="8" max="8" width="59" customWidth="1"/>
    <col min="9" max="9" width="8" customWidth="1"/>
  </cols>
  <sheetData>
    <row r="1" spans="1:9" ht="21" customHeight="1" x14ac:dyDescent="0.25">
      <c r="A1" s="361" t="s">
        <v>145</v>
      </c>
      <c r="B1" s="328"/>
      <c r="C1" s="328"/>
      <c r="D1" s="328"/>
      <c r="E1" s="328"/>
      <c r="F1" s="328"/>
      <c r="G1" s="328"/>
      <c r="H1" s="328"/>
    </row>
    <row r="2" spans="1:9" ht="21" customHeight="1" x14ac:dyDescent="0.25">
      <c r="A2" s="358" t="str">
        <f>'Community Quarterback'!$A$2</f>
        <v xml:space="preserve"> Fiscal Year 2025</v>
      </c>
      <c r="B2" s="328"/>
      <c r="C2" s="328"/>
      <c r="D2" s="328"/>
      <c r="E2" s="328"/>
      <c r="F2" s="328"/>
      <c r="G2" s="328"/>
      <c r="H2" s="328"/>
    </row>
    <row r="3" spans="1:9" ht="16.5" customHeight="1" thickBot="1" x14ac:dyDescent="0.25">
      <c r="A3" s="24"/>
      <c r="B3" s="402">
        <f>'ENOUGH Cover Page Signatures'!G6</f>
        <v>0</v>
      </c>
      <c r="C3" s="328"/>
      <c r="D3" s="24"/>
      <c r="E3" s="24"/>
      <c r="F3" s="24"/>
      <c r="G3" s="24"/>
    </row>
    <row r="4" spans="1:9" ht="15.75" customHeight="1" thickBot="1" x14ac:dyDescent="0.25">
      <c r="A4" s="373" t="s">
        <v>73</v>
      </c>
      <c r="B4" s="397"/>
      <c r="C4" s="403"/>
      <c r="D4" s="405"/>
      <c r="E4" s="392"/>
      <c r="F4" s="392"/>
      <c r="G4" s="406"/>
      <c r="H4" s="114" t="s">
        <v>74</v>
      </c>
    </row>
    <row r="5" spans="1:9" ht="16" x14ac:dyDescent="0.2">
      <c r="A5" s="374"/>
      <c r="B5" s="328"/>
      <c r="C5" s="331"/>
      <c r="D5" s="388" t="s">
        <v>59</v>
      </c>
      <c r="E5" s="368" t="s">
        <v>75</v>
      </c>
      <c r="F5" s="368" t="s">
        <v>76</v>
      </c>
      <c r="G5" s="385" t="s">
        <v>77</v>
      </c>
      <c r="H5" s="370" t="s">
        <v>128</v>
      </c>
    </row>
    <row r="6" spans="1:9" ht="48.75" customHeight="1" thickBot="1" x14ac:dyDescent="0.25">
      <c r="A6" s="404"/>
      <c r="B6" s="363"/>
      <c r="C6" s="381"/>
      <c r="D6" s="389"/>
      <c r="E6" s="384"/>
      <c r="F6" s="384"/>
      <c r="G6" s="386"/>
      <c r="H6" s="407"/>
    </row>
    <row r="7" spans="1:9" ht="16.5" customHeight="1" thickTop="1" x14ac:dyDescent="0.2">
      <c r="A7" s="244" t="s">
        <v>129</v>
      </c>
      <c r="B7" s="245"/>
      <c r="C7" s="246"/>
      <c r="D7" s="247"/>
      <c r="E7" s="248"/>
      <c r="F7" s="248"/>
      <c r="G7" s="27"/>
      <c r="H7" s="249"/>
    </row>
    <row r="8" spans="1:9" ht="15.75" customHeight="1" x14ac:dyDescent="0.2">
      <c r="A8" s="250"/>
      <c r="B8" s="121" t="s">
        <v>62</v>
      </c>
      <c r="C8" s="122"/>
      <c r="D8" s="251">
        <f t="shared" ref="D8:F8" si="0">SUM(D9:D10)</f>
        <v>0</v>
      </c>
      <c r="E8" s="252">
        <f t="shared" si="0"/>
        <v>0</v>
      </c>
      <c r="F8" s="252">
        <f t="shared" si="0"/>
        <v>0</v>
      </c>
      <c r="G8" s="126">
        <f>SUM(G9:G10)</f>
        <v>0</v>
      </c>
      <c r="H8" s="253"/>
      <c r="I8" s="8"/>
    </row>
    <row r="9" spans="1:9" ht="15.75" customHeight="1" x14ac:dyDescent="0.2">
      <c r="A9" s="203"/>
      <c r="B9" s="128"/>
      <c r="C9" s="129" t="s">
        <v>80</v>
      </c>
      <c r="D9" s="254">
        <v>0</v>
      </c>
      <c r="E9" s="255">
        <v>0</v>
      </c>
      <c r="F9" s="255">
        <v>0</v>
      </c>
      <c r="G9" s="133">
        <f t="shared" ref="G9:G10" si="1">SUM(D9:F9)</f>
        <v>0</v>
      </c>
      <c r="H9" s="256"/>
    </row>
    <row r="10" spans="1:9" ht="15.75" customHeight="1" x14ac:dyDescent="0.2">
      <c r="A10" s="209"/>
      <c r="B10" s="136"/>
      <c r="C10" s="137" t="s">
        <v>81</v>
      </c>
      <c r="D10" s="254">
        <v>0</v>
      </c>
      <c r="E10" s="255">
        <v>0</v>
      </c>
      <c r="F10" s="255">
        <v>0</v>
      </c>
      <c r="G10" s="133">
        <f t="shared" si="1"/>
        <v>0</v>
      </c>
      <c r="H10" s="256"/>
    </row>
    <row r="11" spans="1:9" ht="15.75" customHeight="1" x14ac:dyDescent="0.2">
      <c r="A11" s="257"/>
      <c r="B11" s="139" t="s">
        <v>63</v>
      </c>
      <c r="C11" s="140"/>
      <c r="D11" s="258">
        <f t="shared" ref="D11:F11" si="2">SUM(D12:D21)</f>
        <v>0</v>
      </c>
      <c r="E11" s="259">
        <f t="shared" si="2"/>
        <v>0</v>
      </c>
      <c r="F11" s="259">
        <f t="shared" si="2"/>
        <v>0</v>
      </c>
      <c r="G11" s="126">
        <f>SUM(G12:G21)</f>
        <v>0</v>
      </c>
      <c r="H11" s="253"/>
      <c r="I11" s="8"/>
    </row>
    <row r="12" spans="1:9" ht="15.75" customHeight="1" x14ac:dyDescent="0.2">
      <c r="A12" s="209"/>
      <c r="B12" s="136"/>
      <c r="C12" s="137" t="s">
        <v>82</v>
      </c>
      <c r="D12" s="254">
        <v>0</v>
      </c>
      <c r="E12" s="255">
        <v>0</v>
      </c>
      <c r="F12" s="255">
        <v>0</v>
      </c>
      <c r="G12" s="133">
        <f t="shared" ref="G12:G21" si="3">SUM(D12:F12)</f>
        <v>0</v>
      </c>
      <c r="H12" s="256"/>
    </row>
    <row r="13" spans="1:9" ht="15.75" customHeight="1" x14ac:dyDescent="0.2">
      <c r="A13" s="209"/>
      <c r="B13" s="136"/>
      <c r="C13" s="137" t="s">
        <v>83</v>
      </c>
      <c r="D13" s="254">
        <v>0</v>
      </c>
      <c r="E13" s="255">
        <v>0</v>
      </c>
      <c r="F13" s="255">
        <v>0</v>
      </c>
      <c r="G13" s="133">
        <f t="shared" si="3"/>
        <v>0</v>
      </c>
      <c r="H13" s="256"/>
    </row>
    <row r="14" spans="1:9" ht="15.75" customHeight="1" x14ac:dyDescent="0.2">
      <c r="A14" s="209"/>
      <c r="B14" s="136"/>
      <c r="C14" s="137" t="s">
        <v>84</v>
      </c>
      <c r="D14" s="254">
        <v>0</v>
      </c>
      <c r="E14" s="255">
        <v>0</v>
      </c>
      <c r="F14" s="255">
        <v>0</v>
      </c>
      <c r="G14" s="133">
        <f t="shared" si="3"/>
        <v>0</v>
      </c>
      <c r="H14" s="256"/>
    </row>
    <row r="15" spans="1:9" ht="15.75" customHeight="1" x14ac:dyDescent="0.2">
      <c r="A15" s="209"/>
      <c r="B15" s="136"/>
      <c r="C15" s="137" t="s">
        <v>85</v>
      </c>
      <c r="D15" s="254">
        <v>0</v>
      </c>
      <c r="E15" s="255">
        <v>0</v>
      </c>
      <c r="F15" s="255">
        <v>0</v>
      </c>
      <c r="G15" s="133">
        <f t="shared" si="3"/>
        <v>0</v>
      </c>
      <c r="H15" s="256"/>
    </row>
    <row r="16" spans="1:9" ht="15.75" customHeight="1" x14ac:dyDescent="0.2">
      <c r="A16" s="209"/>
      <c r="B16" s="136"/>
      <c r="C16" s="137" t="s">
        <v>86</v>
      </c>
      <c r="D16" s="254">
        <v>0</v>
      </c>
      <c r="E16" s="255">
        <v>0</v>
      </c>
      <c r="F16" s="255">
        <v>0</v>
      </c>
      <c r="G16" s="133">
        <f t="shared" si="3"/>
        <v>0</v>
      </c>
      <c r="H16" s="256"/>
    </row>
    <row r="17" spans="1:9" ht="15.75" customHeight="1" x14ac:dyDescent="0.2">
      <c r="A17" s="209"/>
      <c r="B17" s="136"/>
      <c r="C17" s="137" t="s">
        <v>87</v>
      </c>
      <c r="D17" s="254">
        <v>0</v>
      </c>
      <c r="E17" s="255">
        <v>0</v>
      </c>
      <c r="F17" s="255">
        <v>0</v>
      </c>
      <c r="G17" s="133">
        <f t="shared" si="3"/>
        <v>0</v>
      </c>
      <c r="H17" s="256"/>
    </row>
    <row r="18" spans="1:9" ht="15.75" customHeight="1" x14ac:dyDescent="0.2">
      <c r="A18" s="209"/>
      <c r="B18" s="136"/>
      <c r="C18" s="137" t="s">
        <v>88</v>
      </c>
      <c r="D18" s="254">
        <v>0</v>
      </c>
      <c r="E18" s="255">
        <v>0</v>
      </c>
      <c r="F18" s="255">
        <v>0</v>
      </c>
      <c r="G18" s="133">
        <f t="shared" si="3"/>
        <v>0</v>
      </c>
      <c r="H18" s="256"/>
    </row>
    <row r="19" spans="1:9" ht="15.75" customHeight="1" x14ac:dyDescent="0.2">
      <c r="A19" s="209"/>
      <c r="B19" s="136"/>
      <c r="C19" s="137" t="s">
        <v>89</v>
      </c>
      <c r="D19" s="254">
        <v>0</v>
      </c>
      <c r="E19" s="255">
        <v>0</v>
      </c>
      <c r="F19" s="255">
        <v>0</v>
      </c>
      <c r="G19" s="133">
        <f t="shared" si="3"/>
        <v>0</v>
      </c>
      <c r="H19" s="256"/>
    </row>
    <row r="20" spans="1:9" ht="15.75" customHeight="1" x14ac:dyDescent="0.2">
      <c r="A20" s="209"/>
      <c r="B20" s="136"/>
      <c r="C20" s="137" t="s">
        <v>90</v>
      </c>
      <c r="D20" s="254">
        <v>0</v>
      </c>
      <c r="E20" s="255">
        <v>0</v>
      </c>
      <c r="F20" s="255">
        <v>0</v>
      </c>
      <c r="G20" s="133">
        <f t="shared" si="3"/>
        <v>0</v>
      </c>
      <c r="H20" s="256"/>
    </row>
    <row r="21" spans="1:9" ht="15.75" customHeight="1" x14ac:dyDescent="0.2">
      <c r="A21" s="209"/>
      <c r="B21" s="136"/>
      <c r="C21" s="137" t="s">
        <v>90</v>
      </c>
      <c r="D21" s="254">
        <v>0</v>
      </c>
      <c r="E21" s="255">
        <v>0</v>
      </c>
      <c r="F21" s="255">
        <v>0</v>
      </c>
      <c r="G21" s="133">
        <f t="shared" si="3"/>
        <v>0</v>
      </c>
      <c r="H21" s="256"/>
    </row>
    <row r="22" spans="1:9" ht="15.75" customHeight="1" x14ac:dyDescent="0.2">
      <c r="A22" s="260"/>
      <c r="B22" s="148" t="s">
        <v>64</v>
      </c>
      <c r="C22" s="149" t="s">
        <v>130</v>
      </c>
      <c r="D22" s="258">
        <f>SUM(D23:D25)</f>
        <v>0</v>
      </c>
      <c r="E22" s="259">
        <f>SUM(E23:E25)</f>
        <v>0</v>
      </c>
      <c r="F22" s="259">
        <f>SUM(F23:F25)</f>
        <v>0</v>
      </c>
      <c r="G22" s="150">
        <f>SUM(G23:G25)</f>
        <v>0</v>
      </c>
      <c r="H22" s="253"/>
      <c r="I22" s="8"/>
    </row>
    <row r="23" spans="1:9" ht="15.75" customHeight="1" x14ac:dyDescent="0.2">
      <c r="A23" s="209"/>
      <c r="B23" s="136"/>
      <c r="C23" s="137" t="s">
        <v>91</v>
      </c>
      <c r="D23" s="254">
        <v>0</v>
      </c>
      <c r="E23" s="255">
        <v>0</v>
      </c>
      <c r="F23" s="255">
        <v>0</v>
      </c>
      <c r="G23" s="133">
        <f t="shared" ref="G23:G25" si="4">SUM(D23:F23)</f>
        <v>0</v>
      </c>
      <c r="H23" s="256"/>
    </row>
    <row r="24" spans="1:9" ht="15.75" customHeight="1" x14ac:dyDescent="0.2">
      <c r="A24" s="209"/>
      <c r="B24" s="136"/>
      <c r="C24" s="137" t="s">
        <v>92</v>
      </c>
      <c r="D24" s="254">
        <v>0</v>
      </c>
      <c r="E24" s="255">
        <v>0</v>
      </c>
      <c r="F24" s="255">
        <v>0</v>
      </c>
      <c r="G24" s="133">
        <f t="shared" si="4"/>
        <v>0</v>
      </c>
      <c r="H24" s="256"/>
    </row>
    <row r="25" spans="1:9" ht="15.75" customHeight="1" x14ac:dyDescent="0.2">
      <c r="A25" s="203"/>
      <c r="B25" s="128"/>
      <c r="C25" s="129" t="s">
        <v>90</v>
      </c>
      <c r="D25" s="254">
        <v>0</v>
      </c>
      <c r="E25" s="255">
        <v>0</v>
      </c>
      <c r="F25" s="255">
        <v>0</v>
      </c>
      <c r="G25" s="133">
        <f t="shared" si="4"/>
        <v>0</v>
      </c>
      <c r="H25" s="256"/>
    </row>
    <row r="26" spans="1:9" ht="15.75" customHeight="1" x14ac:dyDescent="0.2">
      <c r="A26" s="260"/>
      <c r="B26" s="148" t="s">
        <v>65</v>
      </c>
      <c r="C26" s="149"/>
      <c r="D26" s="258">
        <f t="shared" ref="D26:F26" si="5">SUM(D27:D31)</f>
        <v>0</v>
      </c>
      <c r="E26" s="259">
        <f t="shared" si="5"/>
        <v>0</v>
      </c>
      <c r="F26" s="259">
        <f t="shared" si="5"/>
        <v>0</v>
      </c>
      <c r="G26" s="150">
        <f>SUM(G27:G30)</f>
        <v>0</v>
      </c>
      <c r="H26" s="253"/>
      <c r="I26" s="8"/>
    </row>
    <row r="27" spans="1:9" ht="15.75" customHeight="1" x14ac:dyDescent="0.2">
      <c r="A27" s="209"/>
      <c r="B27" s="136"/>
      <c r="C27" s="137" t="s">
        <v>93</v>
      </c>
      <c r="D27" s="254">
        <v>0</v>
      </c>
      <c r="E27" s="255">
        <v>0</v>
      </c>
      <c r="F27" s="255">
        <v>0</v>
      </c>
      <c r="G27" s="133">
        <f>SUM(D27:F27)</f>
        <v>0</v>
      </c>
      <c r="H27" s="256"/>
    </row>
    <row r="28" spans="1:9" ht="15.75" customHeight="1" x14ac:dyDescent="0.2">
      <c r="A28" s="209"/>
      <c r="B28" s="136"/>
      <c r="C28" s="137" t="s">
        <v>94</v>
      </c>
      <c r="D28" s="254">
        <v>0</v>
      </c>
      <c r="E28" s="255">
        <v>0</v>
      </c>
      <c r="F28" s="255">
        <v>0</v>
      </c>
      <c r="G28" s="133">
        <f t="shared" ref="G28:G33" si="6">SUM(D28:F28)</f>
        <v>0</v>
      </c>
      <c r="H28" s="256"/>
    </row>
    <row r="29" spans="1:9" ht="15.75" customHeight="1" x14ac:dyDescent="0.2">
      <c r="A29" s="209"/>
      <c r="B29" s="136"/>
      <c r="C29" s="137" t="s">
        <v>95</v>
      </c>
      <c r="D29" s="254">
        <v>0</v>
      </c>
      <c r="E29" s="255">
        <v>0</v>
      </c>
      <c r="F29" s="255">
        <v>0</v>
      </c>
      <c r="G29" s="133">
        <f t="shared" si="6"/>
        <v>0</v>
      </c>
      <c r="H29" s="256"/>
      <c r="I29" s="8"/>
    </row>
    <row r="30" spans="1:9" ht="15.75" customHeight="1" x14ac:dyDescent="0.2">
      <c r="A30" s="209"/>
      <c r="B30" s="136"/>
      <c r="C30" s="137" t="s">
        <v>96</v>
      </c>
      <c r="D30" s="254">
        <v>0</v>
      </c>
      <c r="E30" s="255">
        <v>0</v>
      </c>
      <c r="F30" s="255">
        <v>0</v>
      </c>
      <c r="G30" s="133">
        <f t="shared" si="6"/>
        <v>0</v>
      </c>
      <c r="H30" s="256"/>
      <c r="I30" s="8"/>
    </row>
    <row r="31" spans="1:9" ht="15.75" customHeight="1" x14ac:dyDescent="0.2">
      <c r="A31" s="203"/>
      <c r="B31" s="128"/>
      <c r="C31" s="129" t="s">
        <v>90</v>
      </c>
      <c r="D31" s="254">
        <v>0</v>
      </c>
      <c r="E31" s="255">
        <v>0</v>
      </c>
      <c r="F31" s="255">
        <v>0</v>
      </c>
      <c r="G31" s="133">
        <f>SUM(D31:F31)</f>
        <v>0</v>
      </c>
      <c r="H31" s="256"/>
      <c r="I31" s="8"/>
    </row>
    <row r="32" spans="1:9" ht="15.75" customHeight="1" x14ac:dyDescent="0.2">
      <c r="A32" s="260"/>
      <c r="B32" s="148" t="s">
        <v>66</v>
      </c>
      <c r="C32" s="149"/>
      <c r="D32" s="258">
        <f t="shared" ref="D32:F32" si="7">SUM(D33:D34)</f>
        <v>0</v>
      </c>
      <c r="E32" s="259">
        <f t="shared" si="7"/>
        <v>0</v>
      </c>
      <c r="F32" s="259">
        <f t="shared" si="7"/>
        <v>0</v>
      </c>
      <c r="G32" s="150">
        <f t="shared" si="6"/>
        <v>0</v>
      </c>
      <c r="H32" s="253"/>
      <c r="I32" s="8"/>
    </row>
    <row r="33" spans="1:9" ht="15.75" customHeight="1" x14ac:dyDescent="0.2">
      <c r="A33" s="209"/>
      <c r="B33" s="136"/>
      <c r="C33" s="137" t="s">
        <v>97</v>
      </c>
      <c r="D33" s="254">
        <v>0</v>
      </c>
      <c r="E33" s="255">
        <v>0</v>
      </c>
      <c r="F33" s="255">
        <v>0</v>
      </c>
      <c r="G33" s="133">
        <f t="shared" si="6"/>
        <v>0</v>
      </c>
      <c r="H33" s="256"/>
    </row>
    <row r="34" spans="1:9" ht="15.75" customHeight="1" x14ac:dyDescent="0.2">
      <c r="A34" s="209"/>
      <c r="B34" s="136"/>
      <c r="C34" s="137" t="s">
        <v>90</v>
      </c>
      <c r="D34" s="254">
        <v>0</v>
      </c>
      <c r="E34" s="255">
        <v>0</v>
      </c>
      <c r="F34" s="255">
        <v>0</v>
      </c>
      <c r="G34" s="133">
        <f>SUM(D34:F34)</f>
        <v>0</v>
      </c>
      <c r="H34" s="256"/>
    </row>
    <row r="35" spans="1:9" ht="15.75" customHeight="1" x14ac:dyDescent="0.2">
      <c r="A35" s="257"/>
      <c r="B35" s="139" t="s">
        <v>67</v>
      </c>
      <c r="C35" s="140"/>
      <c r="D35" s="258">
        <f>SUM(D36:D41)</f>
        <v>0</v>
      </c>
      <c r="E35" s="259">
        <f>SUM(E36:E41)</f>
        <v>0</v>
      </c>
      <c r="F35" s="259">
        <f>SUM(F36:F41)</f>
        <v>0</v>
      </c>
      <c r="G35" s="126">
        <f>SUM(G36:G41)</f>
        <v>0</v>
      </c>
      <c r="H35" s="253"/>
      <c r="I35" s="8"/>
    </row>
    <row r="36" spans="1:9" ht="15.75" customHeight="1" x14ac:dyDescent="0.2">
      <c r="A36" s="209"/>
      <c r="B36" s="136"/>
      <c r="C36" s="137" t="s">
        <v>98</v>
      </c>
      <c r="D36" s="254">
        <v>0</v>
      </c>
      <c r="E36" s="255">
        <v>0</v>
      </c>
      <c r="F36" s="255">
        <v>0</v>
      </c>
      <c r="G36" s="133">
        <f t="shared" ref="G36:G39" si="8">SUM(D36:F36)</f>
        <v>0</v>
      </c>
      <c r="H36" s="256"/>
      <c r="I36" s="8"/>
    </row>
    <row r="37" spans="1:9" ht="15.75" customHeight="1" x14ac:dyDescent="0.2">
      <c r="A37" s="209"/>
      <c r="B37" s="136"/>
      <c r="C37" s="137" t="s">
        <v>99</v>
      </c>
      <c r="D37" s="254">
        <v>0</v>
      </c>
      <c r="E37" s="255">
        <v>0</v>
      </c>
      <c r="F37" s="255">
        <v>0</v>
      </c>
      <c r="G37" s="133">
        <f t="shared" si="8"/>
        <v>0</v>
      </c>
      <c r="H37" s="256"/>
      <c r="I37" s="8"/>
    </row>
    <row r="38" spans="1:9" ht="15.75" customHeight="1" x14ac:dyDescent="0.2">
      <c r="A38" s="209"/>
      <c r="B38" s="136"/>
      <c r="C38" s="137" t="s">
        <v>100</v>
      </c>
      <c r="D38" s="254">
        <v>0</v>
      </c>
      <c r="E38" s="255">
        <v>0</v>
      </c>
      <c r="F38" s="255">
        <v>0</v>
      </c>
      <c r="G38" s="133">
        <f t="shared" si="8"/>
        <v>0</v>
      </c>
      <c r="H38" s="256"/>
      <c r="I38" s="8"/>
    </row>
    <row r="39" spans="1:9" ht="15.75" customHeight="1" x14ac:dyDescent="0.2">
      <c r="A39" s="209"/>
      <c r="B39" s="136"/>
      <c r="C39" s="163" t="s">
        <v>101</v>
      </c>
      <c r="D39" s="254">
        <v>0</v>
      </c>
      <c r="E39" s="255">
        <v>0</v>
      </c>
      <c r="F39" s="255">
        <v>0</v>
      </c>
      <c r="G39" s="133">
        <f t="shared" si="8"/>
        <v>0</v>
      </c>
      <c r="H39" s="256"/>
      <c r="I39" s="8"/>
    </row>
    <row r="40" spans="1:9" ht="16.5" customHeight="1" x14ac:dyDescent="0.2">
      <c r="A40" s="209"/>
      <c r="B40" s="136"/>
      <c r="C40" s="137" t="s">
        <v>102</v>
      </c>
      <c r="D40" s="254">
        <v>0</v>
      </c>
      <c r="E40" s="255">
        <v>0</v>
      </c>
      <c r="F40" s="255">
        <v>0</v>
      </c>
      <c r="G40" s="133">
        <f>SUM(D40:F40)</f>
        <v>0</v>
      </c>
      <c r="H40" s="134"/>
      <c r="I40" s="8"/>
    </row>
    <row r="41" spans="1:9" ht="16.5" customHeight="1" x14ac:dyDescent="0.2">
      <c r="A41" s="261"/>
      <c r="B41" s="24"/>
      <c r="C41" s="47" t="s">
        <v>102</v>
      </c>
      <c r="D41" s="262">
        <v>0</v>
      </c>
      <c r="E41" s="263">
        <v>0</v>
      </c>
      <c r="F41" s="263">
        <v>0</v>
      </c>
      <c r="G41" s="133">
        <f>SUM(D41:F41)</f>
        <v>0</v>
      </c>
      <c r="H41" s="264"/>
      <c r="I41" s="8"/>
    </row>
    <row r="42" spans="1:9" ht="16.5" customHeight="1" x14ac:dyDescent="0.2">
      <c r="A42" s="265"/>
      <c r="B42" s="170" t="s">
        <v>131</v>
      </c>
      <c r="C42" s="266"/>
      <c r="D42" s="267">
        <f t="shared" ref="D42:G42" si="9">SUM(D35,D32,D26,D22,D11,D8)</f>
        <v>0</v>
      </c>
      <c r="E42" s="268">
        <f t="shared" si="9"/>
        <v>0</v>
      </c>
      <c r="F42" s="268">
        <f t="shared" si="9"/>
        <v>0</v>
      </c>
      <c r="G42" s="269">
        <f t="shared" si="9"/>
        <v>0</v>
      </c>
      <c r="H42" s="158"/>
      <c r="I42" s="270"/>
    </row>
    <row r="43" spans="1:9" ht="16.5" customHeight="1" x14ac:dyDescent="0.2">
      <c r="A43" s="261"/>
      <c r="B43" s="24"/>
      <c r="C43" s="47"/>
      <c r="D43" s="262"/>
      <c r="E43" s="263"/>
      <c r="F43" s="263"/>
      <c r="G43" s="271"/>
      <c r="H43" s="264"/>
      <c r="I43" s="8"/>
    </row>
    <row r="44" spans="1:9" ht="16.5" customHeight="1" x14ac:dyDescent="0.2">
      <c r="A44" s="265"/>
      <c r="B44" s="170" t="s">
        <v>68</v>
      </c>
      <c r="C44" s="266"/>
      <c r="D44" s="272">
        <f t="shared" ref="D44" si="10">SUM(D45)</f>
        <v>0</v>
      </c>
      <c r="E44" s="268">
        <v>0</v>
      </c>
      <c r="F44" s="268">
        <v>0</v>
      </c>
      <c r="G44" s="269">
        <f t="shared" ref="G44:G45" si="11">SUM(D44:F44)</f>
        <v>0</v>
      </c>
      <c r="H44" s="158"/>
      <c r="I44" s="270"/>
    </row>
    <row r="45" spans="1:9" ht="16.5" customHeight="1" x14ac:dyDescent="0.2">
      <c r="A45" s="203"/>
      <c r="B45" s="128"/>
      <c r="C45" s="129" t="s">
        <v>104</v>
      </c>
      <c r="D45" s="254">
        <v>0</v>
      </c>
      <c r="E45" s="297" t="s">
        <v>173</v>
      </c>
      <c r="F45" s="297" t="s">
        <v>173</v>
      </c>
      <c r="G45" s="133">
        <f t="shared" si="11"/>
        <v>0</v>
      </c>
      <c r="H45" s="134"/>
      <c r="I45" s="273"/>
    </row>
    <row r="46" spans="1:9" ht="16.5" customHeight="1" thickBot="1" x14ac:dyDescent="0.25">
      <c r="A46" s="274" t="s">
        <v>132</v>
      </c>
      <c r="B46" s="275"/>
      <c r="C46" s="276">
        <f>C7</f>
        <v>0</v>
      </c>
      <c r="D46" s="277">
        <f t="shared" ref="D46" si="12">D42+D44</f>
        <v>0</v>
      </c>
      <c r="E46" s="278">
        <f>E42</f>
        <v>0</v>
      </c>
      <c r="F46" s="279">
        <f>F42</f>
        <v>0</v>
      </c>
      <c r="G46" s="280">
        <f>G8+G11+G22+G26+G32+G35+G44</f>
        <v>0</v>
      </c>
      <c r="H46" s="281"/>
      <c r="I46" s="282"/>
    </row>
    <row r="47" spans="1:9" ht="15.75" customHeight="1" x14ac:dyDescent="0.2">
      <c r="A47" s="192" t="s">
        <v>133</v>
      </c>
      <c r="B47" s="24"/>
      <c r="C47" s="193"/>
      <c r="D47" s="283"/>
      <c r="E47" s="284"/>
      <c r="F47" s="284"/>
      <c r="G47" s="236"/>
      <c r="H47" s="18"/>
    </row>
    <row r="48" spans="1:9" ht="15.75" customHeight="1" x14ac:dyDescent="0.2">
      <c r="A48" s="127"/>
      <c r="B48" s="128"/>
      <c r="C48" s="129" t="str">
        <f>'Partner Summary'!C29</f>
        <v>County/City Direct Revenue (Cash)</v>
      </c>
      <c r="D48" s="204"/>
      <c r="E48" s="285">
        <v>0</v>
      </c>
      <c r="F48" s="286"/>
      <c r="G48" s="236"/>
      <c r="H48" s="18"/>
    </row>
    <row r="49" spans="1:9" ht="15.75" customHeight="1" x14ac:dyDescent="0.2">
      <c r="A49" s="135"/>
      <c r="B49" s="136"/>
      <c r="C49" s="137" t="str">
        <f>'Partner Summary'!C30</f>
        <v>County/City In-Kind</v>
      </c>
      <c r="D49" s="210"/>
      <c r="E49" s="287"/>
      <c r="F49" s="288">
        <v>0</v>
      </c>
      <c r="G49" s="237"/>
      <c r="H49" s="18"/>
    </row>
    <row r="50" spans="1:9" ht="15.75" customHeight="1" x14ac:dyDescent="0.2">
      <c r="A50" s="135"/>
      <c r="B50" s="136"/>
      <c r="C50" s="137" t="str">
        <f>'Partner Summary'!C31</f>
        <v>Fee for Service</v>
      </c>
      <c r="D50" s="210"/>
      <c r="E50" s="289">
        <v>0</v>
      </c>
      <c r="F50" s="288">
        <v>0</v>
      </c>
      <c r="G50" s="237"/>
      <c r="H50" s="18"/>
    </row>
    <row r="51" spans="1:9" ht="15.75" customHeight="1" x14ac:dyDescent="0.2">
      <c r="A51" s="135"/>
      <c r="B51" s="136"/>
      <c r="C51" s="137" t="str">
        <f>'Partner Summary'!C32</f>
        <v>Other (Enter Source Here)</v>
      </c>
      <c r="D51" s="210"/>
      <c r="E51" s="289">
        <v>0</v>
      </c>
      <c r="F51" s="288">
        <v>0</v>
      </c>
      <c r="G51" s="237"/>
      <c r="H51" s="18"/>
    </row>
    <row r="52" spans="1:9" ht="16.5" customHeight="1" thickBot="1" x14ac:dyDescent="0.25">
      <c r="A52" s="238"/>
      <c r="B52" s="136"/>
      <c r="C52" s="137" t="str">
        <f>'Partner Summary'!C33</f>
        <v>Other (Enter Source Here)</v>
      </c>
      <c r="D52" s="290"/>
      <c r="E52" s="289">
        <v>0</v>
      </c>
      <c r="F52" s="291">
        <v>0</v>
      </c>
      <c r="G52" s="237"/>
      <c r="H52" s="18"/>
    </row>
    <row r="53" spans="1:9" ht="17.25" customHeight="1" thickTop="1" thickBot="1" x14ac:dyDescent="0.25">
      <c r="A53" s="399" t="s">
        <v>134</v>
      </c>
      <c r="B53" s="336"/>
      <c r="C53" s="337"/>
      <c r="D53" s="292"/>
      <c r="E53" s="218">
        <f t="shared" ref="E53" si="13">SUM(E48:E52)</f>
        <v>0</v>
      </c>
      <c r="F53" s="218">
        <f>SUM(F49:F52)</f>
        <v>0</v>
      </c>
      <c r="G53" s="210"/>
      <c r="H53" s="293"/>
    </row>
    <row r="54" spans="1:9" ht="16.5" customHeight="1" thickBot="1" x14ac:dyDescent="0.25">
      <c r="A54" s="135" t="s">
        <v>135</v>
      </c>
      <c r="B54" s="179"/>
      <c r="C54" s="179"/>
      <c r="D54" s="220">
        <f>D46</f>
        <v>0</v>
      </c>
      <c r="E54" s="294" t="str">
        <f>IF(E53&lt;&gt;E46,"Error-Cells E46 and"," ")</f>
        <v xml:space="preserve"> </v>
      </c>
      <c r="F54" s="294" t="str">
        <f>IF(F53&lt;&gt;F46,"Error-Cells F46 and"," ")</f>
        <v xml:space="preserve"> </v>
      </c>
      <c r="G54" s="239"/>
      <c r="H54" s="18"/>
    </row>
    <row r="55" spans="1:9" ht="16.5" customHeight="1" thickBot="1" x14ac:dyDescent="0.25">
      <c r="A55" s="399" t="s">
        <v>136</v>
      </c>
      <c r="B55" s="336"/>
      <c r="C55" s="336"/>
      <c r="D55" s="240"/>
      <c r="E55" s="294" t="str">
        <f>IF(E53&lt;&gt;E46,"E53 must equal"," ")</f>
        <v xml:space="preserve"> </v>
      </c>
      <c r="F55" s="294" t="str">
        <f>IF(F53&lt;&gt;F46,"F53 must equal"," ")</f>
        <v xml:space="preserve"> </v>
      </c>
      <c r="G55" s="295">
        <f>D54+E53+F53</f>
        <v>0</v>
      </c>
      <c r="H55" s="18"/>
    </row>
    <row r="56" spans="1:9" ht="15.75" customHeight="1" x14ac:dyDescent="0.2">
      <c r="A56" s="65"/>
      <c r="B56" s="46"/>
      <c r="C56" s="46"/>
      <c r="D56" s="46"/>
      <c r="E56" s="46"/>
      <c r="F56" s="46"/>
      <c r="G56" s="229"/>
      <c r="H56" s="18"/>
    </row>
    <row r="57" spans="1:9" ht="15.75" customHeight="1" x14ac:dyDescent="0.2">
      <c r="A57" s="24" t="s">
        <v>146</v>
      </c>
      <c r="B57" s="8"/>
      <c r="C57" s="231" t="s">
        <v>138</v>
      </c>
      <c r="D57" s="8"/>
      <c r="E57" s="8"/>
      <c r="F57" s="8"/>
      <c r="G57" s="296"/>
      <c r="H57" s="18"/>
      <c r="I57" s="8"/>
    </row>
    <row r="58" spans="1:9" ht="15.75" customHeight="1" x14ac:dyDescent="0.2">
      <c r="H58" s="18"/>
    </row>
    <row r="59" spans="1:9" ht="15.75" customHeight="1" x14ac:dyDescent="0.2">
      <c r="H59" s="18"/>
    </row>
    <row r="60" spans="1:9" ht="15.75" customHeight="1" x14ac:dyDescent="0.2">
      <c r="H60" s="18"/>
    </row>
    <row r="61" spans="1:9" ht="15.75" customHeight="1" x14ac:dyDescent="0.2">
      <c r="H61" s="18"/>
    </row>
    <row r="62" spans="1:9" ht="15.75" customHeight="1" x14ac:dyDescent="0.2">
      <c r="H62" s="18"/>
    </row>
    <row r="63" spans="1:9" ht="15.75" customHeight="1" x14ac:dyDescent="0.2"/>
    <row r="64" spans="1:9" ht="15.75" customHeight="1" x14ac:dyDescent="0.2"/>
    <row r="65" customFormat="1" ht="15.75" customHeight="1" x14ac:dyDescent="0.2"/>
    <row r="66" customFormat="1" ht="15.75" customHeight="1" x14ac:dyDescent="0.2"/>
    <row r="67" customFormat="1" ht="15.75" customHeight="1" x14ac:dyDescent="0.2"/>
    <row r="68" customFormat="1" ht="15.75" customHeight="1" x14ac:dyDescent="0.2"/>
    <row r="69" customFormat="1" ht="15.75" customHeight="1" x14ac:dyDescent="0.2"/>
    <row r="70" customFormat="1" ht="15.75" customHeight="1" x14ac:dyDescent="0.2"/>
    <row r="71" customFormat="1" ht="15.75" customHeight="1" x14ac:dyDescent="0.2"/>
    <row r="72" customFormat="1" ht="15.75" customHeight="1" x14ac:dyDescent="0.2"/>
    <row r="73" customFormat="1" ht="15.75" customHeight="1" x14ac:dyDescent="0.2"/>
    <row r="74" customFormat="1" ht="15.75" customHeight="1" x14ac:dyDescent="0.2"/>
    <row r="75" customFormat="1" ht="15.75" customHeight="1" x14ac:dyDescent="0.2"/>
    <row r="76" customFormat="1" ht="15.75" customHeight="1" x14ac:dyDescent="0.2"/>
    <row r="77" customFormat="1" ht="15.75" customHeight="1" x14ac:dyDescent="0.2"/>
    <row r="78" customFormat="1" ht="15.75" customHeight="1" x14ac:dyDescent="0.2"/>
    <row r="79" customFormat="1" ht="15.75" customHeight="1" x14ac:dyDescent="0.2"/>
    <row r="80" customFormat="1" ht="15.75" customHeight="1" x14ac:dyDescent="0.2"/>
    <row r="81" customFormat="1" ht="15.75" customHeight="1" x14ac:dyDescent="0.2"/>
    <row r="82" customFormat="1" ht="15.75" customHeight="1" x14ac:dyDescent="0.2"/>
    <row r="83" customFormat="1" ht="15.75" customHeight="1" x14ac:dyDescent="0.2"/>
    <row r="84" customFormat="1" ht="15.75" customHeight="1" x14ac:dyDescent="0.2"/>
    <row r="85" customFormat="1" ht="15.75" customHeight="1" x14ac:dyDescent="0.2"/>
    <row r="86" customFormat="1" ht="15.75" customHeight="1" x14ac:dyDescent="0.2"/>
    <row r="87" customFormat="1" ht="15.75" customHeight="1" x14ac:dyDescent="0.2"/>
    <row r="88" customFormat="1" ht="15.75" customHeight="1" x14ac:dyDescent="0.2"/>
    <row r="89" customFormat="1" ht="15.75" customHeight="1" x14ac:dyDescent="0.2"/>
    <row r="90" customFormat="1" ht="15.75" customHeight="1" x14ac:dyDescent="0.2"/>
    <row r="91" customFormat="1" ht="15.75" customHeight="1" x14ac:dyDescent="0.2"/>
    <row r="92" customFormat="1" ht="15.75" customHeight="1" x14ac:dyDescent="0.2"/>
    <row r="93" customFormat="1" ht="15.75" customHeight="1" x14ac:dyDescent="0.2"/>
    <row r="94" customFormat="1" ht="15.75" customHeight="1" x14ac:dyDescent="0.2"/>
    <row r="95" customFormat="1" ht="15.75" customHeight="1" x14ac:dyDescent="0.2"/>
    <row r="96" customFormat="1" ht="15.75" customHeight="1" x14ac:dyDescent="0.2"/>
    <row r="97" customFormat="1" ht="15.75" customHeight="1" x14ac:dyDescent="0.2"/>
    <row r="98" customFormat="1" ht="15.75" customHeight="1" x14ac:dyDescent="0.2"/>
    <row r="99" customFormat="1" ht="15.75" customHeight="1" x14ac:dyDescent="0.2"/>
    <row r="100" customFormat="1" ht="15.75" customHeight="1" x14ac:dyDescent="0.2"/>
    <row r="101" customFormat="1" ht="15.75" customHeight="1" x14ac:dyDescent="0.2"/>
    <row r="102" customFormat="1" ht="15.75" customHeight="1" x14ac:dyDescent="0.2"/>
    <row r="103" customFormat="1" ht="15.75" customHeight="1" x14ac:dyDescent="0.2"/>
    <row r="104" customFormat="1" ht="15.75" customHeight="1" x14ac:dyDescent="0.2"/>
    <row r="105" customFormat="1" ht="15.75" customHeight="1" x14ac:dyDescent="0.2"/>
    <row r="106" customFormat="1" ht="15.75" customHeight="1" x14ac:dyDescent="0.2"/>
    <row r="107" customFormat="1" ht="15.75" customHeight="1" x14ac:dyDescent="0.2"/>
    <row r="108" customFormat="1" ht="15.75" customHeight="1" x14ac:dyDescent="0.2"/>
    <row r="109" customFormat="1" ht="15.75" customHeight="1" x14ac:dyDescent="0.2"/>
    <row r="110" customFormat="1" ht="15.75" customHeight="1" x14ac:dyDescent="0.2"/>
    <row r="111" customFormat="1" ht="15.75" customHeight="1" x14ac:dyDescent="0.2"/>
    <row r="112" customFormat="1" ht="15.75" customHeight="1" x14ac:dyDescent="0.2"/>
    <row r="113" customFormat="1" ht="15.75" customHeight="1" x14ac:dyDescent="0.2"/>
    <row r="114" customFormat="1" ht="15.75" customHeight="1" x14ac:dyDescent="0.2"/>
    <row r="115" customFormat="1" ht="15.75" customHeight="1" x14ac:dyDescent="0.2"/>
    <row r="116" customFormat="1" ht="15.75" customHeight="1" x14ac:dyDescent="0.2"/>
    <row r="117" customFormat="1" ht="15.75" customHeight="1" x14ac:dyDescent="0.2"/>
    <row r="118" customFormat="1" ht="15.75" customHeight="1" x14ac:dyDescent="0.2"/>
    <row r="119" customFormat="1" ht="15.75" customHeight="1" x14ac:dyDescent="0.2"/>
    <row r="120" customFormat="1" ht="15.75" customHeight="1" x14ac:dyDescent="0.2"/>
    <row r="121" customFormat="1" ht="15.75" customHeight="1" x14ac:dyDescent="0.2"/>
    <row r="122" customFormat="1" ht="15.75" customHeight="1" x14ac:dyDescent="0.2"/>
    <row r="123" customFormat="1" ht="15.75" customHeight="1" x14ac:dyDescent="0.2"/>
    <row r="124" customFormat="1" ht="15.75" customHeight="1" x14ac:dyDescent="0.2"/>
    <row r="125" customFormat="1" ht="15.75" customHeight="1" x14ac:dyDescent="0.2"/>
    <row r="126" customFormat="1" ht="15.75" customHeight="1" x14ac:dyDescent="0.2"/>
    <row r="127" customFormat="1" ht="15.75" customHeight="1" x14ac:dyDescent="0.2"/>
    <row r="128" customFormat="1" ht="15.75" customHeight="1" x14ac:dyDescent="0.2"/>
    <row r="129" customFormat="1" ht="15.75" customHeight="1" x14ac:dyDescent="0.2"/>
    <row r="130" customFormat="1" ht="15.75" customHeight="1" x14ac:dyDescent="0.2"/>
    <row r="131" customFormat="1" ht="15.75" customHeight="1" x14ac:dyDescent="0.2"/>
    <row r="132" customFormat="1" ht="15.75" customHeight="1" x14ac:dyDescent="0.2"/>
    <row r="133" customFormat="1" ht="15.75" customHeight="1" x14ac:dyDescent="0.2"/>
    <row r="134" customFormat="1" ht="15.75" customHeight="1" x14ac:dyDescent="0.2"/>
    <row r="135" customFormat="1" ht="15.75" customHeight="1" x14ac:dyDescent="0.2"/>
    <row r="136" customFormat="1" ht="15.75" customHeight="1" x14ac:dyDescent="0.2"/>
    <row r="137" customFormat="1" ht="15.75" customHeight="1" x14ac:dyDescent="0.2"/>
    <row r="138" customFormat="1" ht="15.75" customHeight="1" x14ac:dyDescent="0.2"/>
    <row r="139" customFormat="1" ht="15.75" customHeight="1" x14ac:dyDescent="0.2"/>
    <row r="140" customFormat="1" ht="15.75" customHeight="1" x14ac:dyDescent="0.2"/>
    <row r="141" customFormat="1" ht="15.75" customHeight="1" x14ac:dyDescent="0.2"/>
    <row r="142" customFormat="1" ht="15.75" customHeight="1" x14ac:dyDescent="0.2"/>
    <row r="143" customFormat="1" ht="15.75" customHeight="1" x14ac:dyDescent="0.2"/>
    <row r="144" customFormat="1" ht="15.75" customHeight="1" x14ac:dyDescent="0.2"/>
    <row r="145" customFormat="1" ht="15.75" customHeight="1" x14ac:dyDescent="0.2"/>
    <row r="146" customFormat="1" ht="15.75" customHeight="1" x14ac:dyDescent="0.2"/>
    <row r="147" customFormat="1" ht="15.75" customHeight="1" x14ac:dyDescent="0.2"/>
    <row r="148" customFormat="1" ht="15.75" customHeight="1" x14ac:dyDescent="0.2"/>
    <row r="149" customFormat="1" ht="15.75" customHeight="1" x14ac:dyDescent="0.2"/>
    <row r="150" customFormat="1" ht="15.75" customHeight="1" x14ac:dyDescent="0.2"/>
    <row r="151" customFormat="1" ht="15.75" customHeight="1" x14ac:dyDescent="0.2"/>
    <row r="152" customFormat="1" ht="15.75" customHeight="1" x14ac:dyDescent="0.2"/>
    <row r="153" customFormat="1" ht="15.75" customHeight="1" x14ac:dyDescent="0.2"/>
    <row r="154" customFormat="1" ht="15.75" customHeight="1" x14ac:dyDescent="0.2"/>
    <row r="155" customFormat="1" ht="15.75" customHeight="1" x14ac:dyDescent="0.2"/>
    <row r="156" customFormat="1" ht="15.75" customHeight="1" x14ac:dyDescent="0.2"/>
    <row r="157" customFormat="1" ht="15.75" customHeight="1" x14ac:dyDescent="0.2"/>
    <row r="158" customFormat="1" ht="15.75" customHeight="1" x14ac:dyDescent="0.2"/>
    <row r="159" customFormat="1" ht="15.75" customHeight="1" x14ac:dyDescent="0.2"/>
    <row r="160" customFormat="1" ht="15.75" customHeight="1" x14ac:dyDescent="0.2"/>
    <row r="161" customFormat="1" ht="15.75" customHeight="1" x14ac:dyDescent="0.2"/>
    <row r="162" customFormat="1" ht="15.75" customHeight="1" x14ac:dyDescent="0.2"/>
    <row r="163" customFormat="1" ht="15.75" customHeight="1" x14ac:dyDescent="0.2"/>
    <row r="164" customFormat="1" ht="15.75" customHeight="1" x14ac:dyDescent="0.2"/>
    <row r="165" customFormat="1" ht="15.75" customHeight="1" x14ac:dyDescent="0.2"/>
    <row r="166" customFormat="1" ht="15.75" customHeight="1" x14ac:dyDescent="0.2"/>
    <row r="167" customFormat="1" ht="15.75" customHeight="1" x14ac:dyDescent="0.2"/>
    <row r="168" customFormat="1" ht="15.75" customHeight="1" x14ac:dyDescent="0.2"/>
    <row r="169" customFormat="1" ht="15.75" customHeight="1" x14ac:dyDescent="0.2"/>
    <row r="170" customFormat="1" ht="15.75" customHeight="1" x14ac:dyDescent="0.2"/>
    <row r="171" customFormat="1" ht="15.75" customHeight="1" x14ac:dyDescent="0.2"/>
    <row r="172" customFormat="1" ht="15.75" customHeight="1" x14ac:dyDescent="0.2"/>
    <row r="173" customFormat="1" ht="15.75" customHeight="1" x14ac:dyDescent="0.2"/>
    <row r="174" customFormat="1" ht="15.75" customHeight="1" x14ac:dyDescent="0.2"/>
    <row r="175" customFormat="1" ht="15.75" customHeight="1" x14ac:dyDescent="0.2"/>
    <row r="176" customFormat="1" ht="15.75" customHeight="1" x14ac:dyDescent="0.2"/>
    <row r="177" customFormat="1" ht="15.75" customHeight="1" x14ac:dyDescent="0.2"/>
    <row r="178" customFormat="1" ht="15.75" customHeight="1" x14ac:dyDescent="0.2"/>
    <row r="179" customFormat="1" ht="15.75" customHeight="1" x14ac:dyDescent="0.2"/>
    <row r="180" customFormat="1" ht="15.75" customHeight="1" x14ac:dyDescent="0.2"/>
    <row r="181" customFormat="1" ht="15.75" customHeight="1" x14ac:dyDescent="0.2"/>
    <row r="182" customFormat="1" ht="15.75" customHeight="1" x14ac:dyDescent="0.2"/>
    <row r="183" customFormat="1" ht="15.75" customHeight="1" x14ac:dyDescent="0.2"/>
    <row r="184" customFormat="1" ht="15.75" customHeight="1" x14ac:dyDescent="0.2"/>
    <row r="185" customFormat="1" ht="15.75" customHeight="1" x14ac:dyDescent="0.2"/>
    <row r="186" customFormat="1" ht="15.75" customHeight="1" x14ac:dyDescent="0.2"/>
    <row r="187" customFormat="1" ht="15.75" customHeight="1" x14ac:dyDescent="0.2"/>
    <row r="188" customFormat="1" ht="15.75" customHeight="1" x14ac:dyDescent="0.2"/>
    <row r="189" customFormat="1" ht="15.75" customHeight="1" x14ac:dyDescent="0.2"/>
    <row r="190" customFormat="1" ht="15.75" customHeight="1" x14ac:dyDescent="0.2"/>
    <row r="191" customFormat="1" ht="15.75" customHeight="1" x14ac:dyDescent="0.2"/>
    <row r="192" customFormat="1" ht="15.75" customHeight="1" x14ac:dyDescent="0.2"/>
    <row r="193" customFormat="1" ht="15.75" customHeight="1" x14ac:dyDescent="0.2"/>
    <row r="194" customFormat="1" ht="15.75" customHeight="1" x14ac:dyDescent="0.2"/>
    <row r="195" customFormat="1" ht="15.75" customHeight="1" x14ac:dyDescent="0.2"/>
    <row r="196" customFormat="1" ht="15.75" customHeight="1" x14ac:dyDescent="0.2"/>
    <row r="197" customFormat="1" ht="15.75" customHeight="1" x14ac:dyDescent="0.2"/>
    <row r="198" customFormat="1" ht="15.75" customHeight="1" x14ac:dyDescent="0.2"/>
    <row r="199" customFormat="1" ht="15.75" customHeight="1" x14ac:dyDescent="0.2"/>
    <row r="200" customFormat="1" ht="15.75" customHeight="1" x14ac:dyDescent="0.2"/>
    <row r="201" customFormat="1" ht="15.75" customHeight="1" x14ac:dyDescent="0.2"/>
    <row r="202" customFormat="1" ht="15.75" customHeight="1" x14ac:dyDescent="0.2"/>
    <row r="203" customFormat="1" ht="15.75" customHeight="1" x14ac:dyDescent="0.2"/>
    <row r="204" customFormat="1" ht="15.75" customHeight="1" x14ac:dyDescent="0.2"/>
    <row r="205" customFormat="1" ht="15.75" customHeight="1" x14ac:dyDescent="0.2"/>
    <row r="206" customFormat="1" ht="15.75" customHeight="1" x14ac:dyDescent="0.2"/>
    <row r="207" customFormat="1" ht="15.75" customHeight="1" x14ac:dyDescent="0.2"/>
    <row r="208" customFormat="1" ht="15.75" customHeight="1" x14ac:dyDescent="0.2"/>
    <row r="209" customFormat="1" ht="15.75" customHeight="1" x14ac:dyDescent="0.2"/>
    <row r="210" customFormat="1" ht="15.75" customHeight="1" x14ac:dyDescent="0.2"/>
    <row r="211" customFormat="1" ht="15.75" customHeight="1" x14ac:dyDescent="0.2"/>
    <row r="212" customFormat="1" ht="15.75" customHeight="1" x14ac:dyDescent="0.2"/>
    <row r="213" customFormat="1" ht="15.75" customHeight="1" x14ac:dyDescent="0.2"/>
    <row r="214" customFormat="1" ht="15.75" customHeight="1" x14ac:dyDescent="0.2"/>
    <row r="215" customFormat="1" ht="15.75" customHeight="1" x14ac:dyDescent="0.2"/>
    <row r="216" customFormat="1" ht="15.75" customHeight="1" x14ac:dyDescent="0.2"/>
    <row r="217" customFormat="1" ht="15.75" customHeight="1" x14ac:dyDescent="0.2"/>
    <row r="218" customFormat="1" ht="15.75" customHeight="1" x14ac:dyDescent="0.2"/>
    <row r="219" customFormat="1" ht="15.75" customHeight="1" x14ac:dyDescent="0.2"/>
    <row r="220" customFormat="1" ht="15.75" customHeight="1" x14ac:dyDescent="0.2"/>
    <row r="221" customFormat="1" ht="15.75" customHeight="1" x14ac:dyDescent="0.2"/>
    <row r="222" customFormat="1" ht="15.75" customHeight="1" x14ac:dyDescent="0.2"/>
    <row r="223" customFormat="1" ht="15.75" customHeight="1" x14ac:dyDescent="0.2"/>
    <row r="224" customFormat="1" ht="15.75" customHeight="1" x14ac:dyDescent="0.2"/>
    <row r="225" customFormat="1" ht="15.75" customHeight="1" x14ac:dyDescent="0.2"/>
    <row r="226" customFormat="1" ht="15.75" customHeight="1" x14ac:dyDescent="0.2"/>
    <row r="227" customFormat="1" ht="15.75" customHeight="1" x14ac:dyDescent="0.2"/>
    <row r="228" customFormat="1" ht="15.75" customHeight="1" x14ac:dyDescent="0.2"/>
    <row r="229" customFormat="1" ht="15.75" customHeight="1" x14ac:dyDescent="0.2"/>
    <row r="230" customFormat="1" ht="15.75" customHeight="1" x14ac:dyDescent="0.2"/>
    <row r="231" customFormat="1" ht="15.75" customHeight="1" x14ac:dyDescent="0.2"/>
    <row r="232" customFormat="1" ht="15.75" customHeight="1" x14ac:dyDescent="0.2"/>
    <row r="233" customFormat="1" ht="15.75" customHeight="1" x14ac:dyDescent="0.2"/>
    <row r="234" customFormat="1" ht="15.75" customHeight="1" x14ac:dyDescent="0.2"/>
    <row r="235" customFormat="1" ht="15.75" customHeight="1" x14ac:dyDescent="0.2"/>
    <row r="236" customFormat="1" ht="15.75" customHeight="1" x14ac:dyDescent="0.2"/>
    <row r="237" customFormat="1" ht="15.75" customHeight="1" x14ac:dyDescent="0.2"/>
    <row r="238" customFormat="1" ht="15.75" customHeight="1" x14ac:dyDescent="0.2"/>
    <row r="239" customFormat="1" ht="15.75" customHeight="1" x14ac:dyDescent="0.2"/>
    <row r="240" customFormat="1" ht="15.75" customHeight="1" x14ac:dyDescent="0.2"/>
    <row r="241" customFormat="1" ht="15.75" customHeight="1" x14ac:dyDescent="0.2"/>
    <row r="242" customFormat="1" ht="15.75" customHeight="1" x14ac:dyDescent="0.2"/>
    <row r="243" customFormat="1" ht="15.75" customHeight="1" x14ac:dyDescent="0.2"/>
    <row r="244" customFormat="1" ht="15.75" customHeight="1" x14ac:dyDescent="0.2"/>
    <row r="245" customFormat="1" ht="15.75" customHeight="1" x14ac:dyDescent="0.2"/>
    <row r="246" customFormat="1" ht="15.75" customHeight="1" x14ac:dyDescent="0.2"/>
    <row r="247" customFormat="1" ht="15.75" customHeight="1" x14ac:dyDescent="0.2"/>
    <row r="248" customFormat="1" ht="15.75" customHeight="1" x14ac:dyDescent="0.2"/>
    <row r="249" customFormat="1" ht="15.75" customHeight="1" x14ac:dyDescent="0.2"/>
    <row r="250" customFormat="1" ht="15.75" customHeight="1" x14ac:dyDescent="0.2"/>
    <row r="251" customFormat="1" ht="15.75" customHeight="1" x14ac:dyDescent="0.2"/>
    <row r="252" customFormat="1" ht="15.75" customHeight="1" x14ac:dyDescent="0.2"/>
    <row r="253" customFormat="1" ht="15.75" customHeight="1" x14ac:dyDescent="0.2"/>
    <row r="254" customFormat="1" ht="15.75" customHeight="1" x14ac:dyDescent="0.2"/>
    <row r="255" customFormat="1" ht="15.75" customHeight="1" x14ac:dyDescent="0.2"/>
    <row r="256" customFormat="1" ht="15.75" customHeight="1" x14ac:dyDescent="0.2"/>
    <row r="257" customFormat="1" ht="15.75" customHeight="1" x14ac:dyDescent="0.2"/>
    <row r="258" customFormat="1" ht="15.75" customHeight="1" x14ac:dyDescent="0.2"/>
    <row r="259" customFormat="1" ht="15.75" customHeight="1" x14ac:dyDescent="0.2"/>
    <row r="260" customFormat="1" ht="15.75" customHeight="1" x14ac:dyDescent="0.2"/>
    <row r="261" customFormat="1" ht="15.75" customHeight="1" x14ac:dyDescent="0.2"/>
    <row r="262" customFormat="1" ht="15.75" customHeight="1" x14ac:dyDescent="0.2"/>
    <row r="263" customFormat="1" ht="15.75" customHeight="1" x14ac:dyDescent="0.2"/>
    <row r="264" customFormat="1" ht="15.75" customHeight="1" x14ac:dyDescent="0.2"/>
    <row r="265" customFormat="1" ht="15.75" customHeight="1" x14ac:dyDescent="0.2"/>
    <row r="266" customFormat="1" ht="15.75" customHeight="1" x14ac:dyDescent="0.2"/>
    <row r="267" customFormat="1" ht="15.75" customHeight="1" x14ac:dyDescent="0.2"/>
    <row r="268" customFormat="1" ht="15.75" customHeight="1" x14ac:dyDescent="0.2"/>
    <row r="269" customFormat="1" ht="15.75" customHeight="1" x14ac:dyDescent="0.2"/>
    <row r="270" customFormat="1" ht="15.75" customHeight="1" x14ac:dyDescent="0.2"/>
    <row r="271" customFormat="1" ht="15.75" customHeight="1" x14ac:dyDescent="0.2"/>
    <row r="272" customFormat="1" ht="15.75" customHeight="1" x14ac:dyDescent="0.2"/>
    <row r="273" customFormat="1" ht="15.75" customHeight="1" x14ac:dyDescent="0.2"/>
    <row r="274" customFormat="1" ht="15.75" customHeight="1" x14ac:dyDescent="0.2"/>
    <row r="275" customFormat="1" ht="15.75" customHeight="1" x14ac:dyDescent="0.2"/>
    <row r="276" customFormat="1" ht="15.75" customHeight="1" x14ac:dyDescent="0.2"/>
    <row r="277" customFormat="1" ht="15.75" customHeight="1" x14ac:dyDescent="0.2"/>
    <row r="278" customFormat="1" ht="15.75" customHeight="1" x14ac:dyDescent="0.2"/>
    <row r="279" customFormat="1" ht="15.75" customHeight="1" x14ac:dyDescent="0.2"/>
    <row r="280" customFormat="1" ht="15.75" customHeight="1" x14ac:dyDescent="0.2"/>
    <row r="281" customFormat="1" ht="15.75" customHeight="1" x14ac:dyDescent="0.2"/>
    <row r="282" customFormat="1" ht="15.75" customHeight="1" x14ac:dyDescent="0.2"/>
    <row r="283" customFormat="1" ht="15.75" customHeight="1" x14ac:dyDescent="0.2"/>
    <row r="284" customFormat="1" ht="15.75" customHeight="1" x14ac:dyDescent="0.2"/>
    <row r="285" customFormat="1" ht="15.75" customHeight="1" x14ac:dyDescent="0.2"/>
    <row r="286" customFormat="1" ht="15.75" customHeight="1" x14ac:dyDescent="0.2"/>
    <row r="287" customFormat="1" ht="15.75" customHeight="1" x14ac:dyDescent="0.2"/>
    <row r="288" customFormat="1" ht="15.75" customHeight="1" x14ac:dyDescent="0.2"/>
    <row r="289" customFormat="1" ht="15.75" customHeight="1" x14ac:dyDescent="0.2"/>
    <row r="290" customFormat="1" ht="15.75" customHeight="1" x14ac:dyDescent="0.2"/>
    <row r="291" customFormat="1" ht="15.75" customHeight="1" x14ac:dyDescent="0.2"/>
    <row r="292" customFormat="1" ht="15.75" customHeight="1" x14ac:dyDescent="0.2"/>
    <row r="293" customFormat="1" ht="15.75" customHeight="1" x14ac:dyDescent="0.2"/>
    <row r="294" customFormat="1" ht="15.75" customHeight="1" x14ac:dyDescent="0.2"/>
    <row r="295" customFormat="1" ht="15.75" customHeight="1" x14ac:dyDescent="0.2"/>
    <row r="296" customFormat="1" ht="15.75" customHeight="1" x14ac:dyDescent="0.2"/>
    <row r="297" customFormat="1" ht="15.75" customHeight="1" x14ac:dyDescent="0.2"/>
    <row r="298" customFormat="1" ht="15.75" customHeight="1" x14ac:dyDescent="0.2"/>
    <row r="299" customFormat="1" ht="15.75" customHeight="1" x14ac:dyDescent="0.2"/>
    <row r="300" customFormat="1" ht="15.75" customHeight="1" x14ac:dyDescent="0.2"/>
    <row r="301" customFormat="1" ht="15.75" customHeight="1" x14ac:dyDescent="0.2"/>
    <row r="302" customFormat="1" ht="15.75" customHeight="1" x14ac:dyDescent="0.2"/>
    <row r="303" customFormat="1" ht="15.75" customHeight="1" x14ac:dyDescent="0.2"/>
    <row r="304" customFormat="1" ht="15.75" customHeight="1" x14ac:dyDescent="0.2"/>
    <row r="305" customFormat="1" ht="15.75" customHeight="1" x14ac:dyDescent="0.2"/>
    <row r="306" customFormat="1" ht="15.75" customHeight="1" x14ac:dyDescent="0.2"/>
    <row r="307" customFormat="1" ht="15.75" customHeight="1" x14ac:dyDescent="0.2"/>
    <row r="308" customFormat="1" ht="15.75" customHeight="1" x14ac:dyDescent="0.2"/>
    <row r="309" customFormat="1" ht="15.75" customHeight="1" x14ac:dyDescent="0.2"/>
    <row r="310" customFormat="1" ht="15.75" customHeight="1" x14ac:dyDescent="0.2"/>
    <row r="311" customFormat="1" ht="15.75" customHeight="1" x14ac:dyDescent="0.2"/>
    <row r="312" customFormat="1" ht="15.75" customHeight="1" x14ac:dyDescent="0.2"/>
    <row r="313" customFormat="1" ht="15.75" customHeight="1" x14ac:dyDescent="0.2"/>
    <row r="314" customFormat="1" ht="15.75" customHeight="1" x14ac:dyDescent="0.2"/>
    <row r="315" customFormat="1" ht="15.75" customHeight="1" x14ac:dyDescent="0.2"/>
    <row r="316" customFormat="1" ht="15.75" customHeight="1" x14ac:dyDescent="0.2"/>
    <row r="317" customFormat="1" ht="15.75" customHeight="1" x14ac:dyDescent="0.2"/>
    <row r="318" customFormat="1" ht="15.75" customHeight="1" x14ac:dyDescent="0.2"/>
    <row r="319" customFormat="1" ht="15.75" customHeight="1" x14ac:dyDescent="0.2"/>
    <row r="320" customFormat="1" ht="15.75" customHeight="1" x14ac:dyDescent="0.2"/>
    <row r="321" customFormat="1" ht="15.75" customHeight="1" x14ac:dyDescent="0.2"/>
    <row r="322" customFormat="1" ht="15.75" customHeight="1" x14ac:dyDescent="0.2"/>
    <row r="323" customFormat="1" ht="15.75" customHeight="1" x14ac:dyDescent="0.2"/>
    <row r="324" customFormat="1" ht="15.75" customHeight="1" x14ac:dyDescent="0.2"/>
    <row r="325" customFormat="1" ht="15.75" customHeight="1" x14ac:dyDescent="0.2"/>
    <row r="326" customFormat="1" ht="15.75" customHeight="1" x14ac:dyDescent="0.2"/>
    <row r="327" customFormat="1" ht="15.75" customHeight="1" x14ac:dyDescent="0.2"/>
    <row r="328" customFormat="1" ht="15.75" customHeight="1" x14ac:dyDescent="0.2"/>
    <row r="329" customFormat="1" ht="15.75" customHeight="1" x14ac:dyDescent="0.2"/>
    <row r="330" customFormat="1" ht="15.75" customHeight="1" x14ac:dyDescent="0.2"/>
    <row r="331" customFormat="1" ht="15.75" customHeight="1" x14ac:dyDescent="0.2"/>
    <row r="332" customFormat="1" ht="15.75" customHeight="1" x14ac:dyDescent="0.2"/>
    <row r="333" customFormat="1" ht="15.75" customHeight="1" x14ac:dyDescent="0.2"/>
    <row r="334" customFormat="1" ht="15.75" customHeight="1" x14ac:dyDescent="0.2"/>
    <row r="335" customFormat="1" ht="15.75" customHeight="1" x14ac:dyDescent="0.2"/>
    <row r="336" customFormat="1" ht="15.75" customHeight="1" x14ac:dyDescent="0.2"/>
    <row r="337" customFormat="1" ht="15.75" customHeight="1" x14ac:dyDescent="0.2"/>
    <row r="338" customFormat="1" ht="15.75" customHeight="1" x14ac:dyDescent="0.2"/>
    <row r="339" customFormat="1" ht="15.75" customHeight="1" x14ac:dyDescent="0.2"/>
    <row r="340" customFormat="1" ht="15.75" customHeight="1" x14ac:dyDescent="0.2"/>
    <row r="341" customFormat="1" ht="15.75" customHeight="1" x14ac:dyDescent="0.2"/>
    <row r="342" customFormat="1" ht="15.75" customHeight="1" x14ac:dyDescent="0.2"/>
    <row r="343" customFormat="1" ht="15.75" customHeight="1" x14ac:dyDescent="0.2"/>
    <row r="344" customFormat="1" ht="15.75" customHeight="1" x14ac:dyDescent="0.2"/>
    <row r="345" customFormat="1" ht="15.75" customHeight="1" x14ac:dyDescent="0.2"/>
    <row r="346" customFormat="1" ht="15.75" customHeight="1" x14ac:dyDescent="0.2"/>
    <row r="347" customFormat="1" ht="15.75" customHeight="1" x14ac:dyDescent="0.2"/>
    <row r="348" customFormat="1" ht="15.75" customHeight="1" x14ac:dyDescent="0.2"/>
    <row r="349" customFormat="1" ht="15.75" customHeight="1" x14ac:dyDescent="0.2"/>
    <row r="350" customFormat="1" ht="15.75" customHeight="1" x14ac:dyDescent="0.2"/>
    <row r="351" customFormat="1" ht="15.75" customHeight="1" x14ac:dyDescent="0.2"/>
    <row r="352" customFormat="1" ht="15.75" customHeight="1" x14ac:dyDescent="0.2"/>
    <row r="353" customFormat="1" ht="15.75" customHeight="1" x14ac:dyDescent="0.2"/>
    <row r="354" customFormat="1" ht="15.75" customHeight="1" x14ac:dyDescent="0.2"/>
    <row r="355" customFormat="1" ht="15.75" customHeight="1" x14ac:dyDescent="0.2"/>
    <row r="356" customFormat="1" ht="15.75" customHeight="1" x14ac:dyDescent="0.2"/>
    <row r="357" customFormat="1" ht="15.75" customHeight="1" x14ac:dyDescent="0.2"/>
    <row r="358" customFormat="1" ht="15.75" customHeight="1" x14ac:dyDescent="0.2"/>
    <row r="359" customFormat="1" ht="15.75" customHeight="1" x14ac:dyDescent="0.2"/>
    <row r="360" customFormat="1" ht="15.75" customHeight="1" x14ac:dyDescent="0.2"/>
    <row r="361" customFormat="1" ht="15.75" customHeight="1" x14ac:dyDescent="0.2"/>
    <row r="362" customFormat="1" ht="15.75" customHeight="1" x14ac:dyDescent="0.2"/>
    <row r="363" customFormat="1" ht="15.75" customHeight="1" x14ac:dyDescent="0.2"/>
    <row r="364" customFormat="1" ht="15.75" customHeight="1" x14ac:dyDescent="0.2"/>
    <row r="365" customFormat="1" ht="15.75" customHeight="1" x14ac:dyDescent="0.2"/>
    <row r="366" customFormat="1" ht="15.75" customHeight="1" x14ac:dyDescent="0.2"/>
    <row r="367" customFormat="1" ht="15.75" customHeight="1" x14ac:dyDescent="0.2"/>
    <row r="368" customFormat="1" ht="15.75" customHeight="1" x14ac:dyDescent="0.2"/>
    <row r="369" customFormat="1" ht="15.75" customHeight="1" x14ac:dyDescent="0.2"/>
    <row r="370" customFormat="1" ht="15.75" customHeight="1" x14ac:dyDescent="0.2"/>
    <row r="371" customFormat="1" ht="15.75" customHeight="1" x14ac:dyDescent="0.2"/>
    <row r="372" customFormat="1" ht="15.75" customHeight="1" x14ac:dyDescent="0.2"/>
    <row r="373" customFormat="1" ht="15.75" customHeight="1" x14ac:dyDescent="0.2"/>
    <row r="374" customFormat="1" ht="15.75" customHeight="1" x14ac:dyDescent="0.2"/>
    <row r="375" customFormat="1" ht="15.75" customHeight="1" x14ac:dyDescent="0.2"/>
    <row r="376" customFormat="1" ht="15.75" customHeight="1" x14ac:dyDescent="0.2"/>
    <row r="377" customFormat="1" ht="15.75" customHeight="1" x14ac:dyDescent="0.2"/>
    <row r="378" customFormat="1" ht="15.75" customHeight="1" x14ac:dyDescent="0.2"/>
    <row r="379" customFormat="1" ht="15.75" customHeight="1" x14ac:dyDescent="0.2"/>
    <row r="380" customFormat="1" ht="15.75" customHeight="1" x14ac:dyDescent="0.2"/>
    <row r="381" customFormat="1" ht="15.75" customHeight="1" x14ac:dyDescent="0.2"/>
    <row r="382" customFormat="1" ht="15.75" customHeight="1" x14ac:dyDescent="0.2"/>
    <row r="383" customFormat="1" ht="15.75" customHeight="1" x14ac:dyDescent="0.2"/>
    <row r="384" customFormat="1" ht="15.75" customHeight="1" x14ac:dyDescent="0.2"/>
    <row r="385" customFormat="1" ht="15.75" customHeight="1" x14ac:dyDescent="0.2"/>
    <row r="386" customFormat="1" ht="15.75" customHeight="1" x14ac:dyDescent="0.2"/>
    <row r="387" customFormat="1" ht="15.75" customHeight="1" x14ac:dyDescent="0.2"/>
    <row r="388" customFormat="1" ht="15.75" customHeight="1" x14ac:dyDescent="0.2"/>
    <row r="389" customFormat="1" ht="15.75" customHeight="1" x14ac:dyDescent="0.2"/>
    <row r="390" customFormat="1" ht="15.75" customHeight="1" x14ac:dyDescent="0.2"/>
    <row r="391" customFormat="1" ht="15.75" customHeight="1" x14ac:dyDescent="0.2"/>
    <row r="392" customFormat="1" ht="15.75" customHeight="1" x14ac:dyDescent="0.2"/>
    <row r="393" customFormat="1" ht="15.75" customHeight="1" x14ac:dyDescent="0.2"/>
    <row r="394" customFormat="1" ht="15.75" customHeight="1" x14ac:dyDescent="0.2"/>
    <row r="395" customFormat="1" ht="15.75" customHeight="1" x14ac:dyDescent="0.2"/>
    <row r="396" customFormat="1" ht="15.75" customHeight="1" x14ac:dyDescent="0.2"/>
    <row r="397" customFormat="1" ht="15.75" customHeight="1" x14ac:dyDescent="0.2"/>
    <row r="398" customFormat="1" ht="15.75" customHeight="1" x14ac:dyDescent="0.2"/>
    <row r="399" customFormat="1" ht="15.75" customHeight="1" x14ac:dyDescent="0.2"/>
    <row r="400" customFormat="1" ht="15.75" customHeight="1" x14ac:dyDescent="0.2"/>
    <row r="401" customFormat="1" ht="15.75" customHeight="1" x14ac:dyDescent="0.2"/>
    <row r="402" customFormat="1" ht="15.75" customHeight="1" x14ac:dyDescent="0.2"/>
    <row r="403" customFormat="1" ht="15.75" customHeight="1" x14ac:dyDescent="0.2"/>
    <row r="404" customFormat="1" ht="15.75" customHeight="1" x14ac:dyDescent="0.2"/>
    <row r="405" customFormat="1" ht="15.75" customHeight="1" x14ac:dyDescent="0.2"/>
    <row r="406" customFormat="1" ht="15.75" customHeight="1" x14ac:dyDescent="0.2"/>
    <row r="407" customFormat="1" ht="15.75" customHeight="1" x14ac:dyDescent="0.2"/>
    <row r="408" customFormat="1" ht="15.75" customHeight="1" x14ac:dyDescent="0.2"/>
    <row r="409" customFormat="1" ht="15.75" customHeight="1" x14ac:dyDescent="0.2"/>
    <row r="410" customFormat="1" ht="15.75" customHeight="1" x14ac:dyDescent="0.2"/>
    <row r="411" customFormat="1" ht="15.75" customHeight="1" x14ac:dyDescent="0.2"/>
    <row r="412" customFormat="1" ht="15.75" customHeight="1" x14ac:dyDescent="0.2"/>
    <row r="413" customFormat="1" ht="15.75" customHeight="1" x14ac:dyDescent="0.2"/>
    <row r="414" customFormat="1" ht="15.75" customHeight="1" x14ac:dyDescent="0.2"/>
    <row r="415" customFormat="1" ht="15.75" customHeight="1" x14ac:dyDescent="0.2"/>
    <row r="416" customFormat="1" ht="15.75" customHeight="1" x14ac:dyDescent="0.2"/>
    <row r="417" customFormat="1" ht="15.75" customHeight="1" x14ac:dyDescent="0.2"/>
    <row r="418" customFormat="1" ht="15.75" customHeight="1" x14ac:dyDescent="0.2"/>
    <row r="419" customFormat="1" ht="15.75" customHeight="1" x14ac:dyDescent="0.2"/>
    <row r="420" customFormat="1" ht="15.75" customHeight="1" x14ac:dyDescent="0.2"/>
    <row r="421" customFormat="1" ht="15.75" customHeight="1" x14ac:dyDescent="0.2"/>
    <row r="422" customFormat="1" ht="15.75" customHeight="1" x14ac:dyDescent="0.2"/>
    <row r="423" customFormat="1" ht="15.75" customHeight="1" x14ac:dyDescent="0.2"/>
    <row r="424" customFormat="1" ht="15.75" customHeight="1" x14ac:dyDescent="0.2"/>
    <row r="425" customFormat="1" ht="15.75" customHeight="1" x14ac:dyDescent="0.2"/>
    <row r="426" customFormat="1" ht="15.75" customHeight="1" x14ac:dyDescent="0.2"/>
    <row r="427" customFormat="1" ht="15.75" customHeight="1" x14ac:dyDescent="0.2"/>
    <row r="428" customFormat="1" ht="15.75" customHeight="1" x14ac:dyDescent="0.2"/>
    <row r="429" customFormat="1" ht="15.75" customHeight="1" x14ac:dyDescent="0.2"/>
    <row r="430" customFormat="1" ht="15.75" customHeight="1" x14ac:dyDescent="0.2"/>
    <row r="431" customFormat="1" ht="15.75" customHeight="1" x14ac:dyDescent="0.2"/>
    <row r="432" customFormat="1" ht="15.75" customHeight="1" x14ac:dyDescent="0.2"/>
    <row r="433" customFormat="1" ht="15.75" customHeight="1" x14ac:dyDescent="0.2"/>
    <row r="434" customFormat="1" ht="15.75" customHeight="1" x14ac:dyDescent="0.2"/>
    <row r="435" customFormat="1" ht="15.75" customHeight="1" x14ac:dyDescent="0.2"/>
    <row r="436" customFormat="1" ht="15.75" customHeight="1" x14ac:dyDescent="0.2"/>
    <row r="437" customFormat="1" ht="15.75" customHeight="1" x14ac:dyDescent="0.2"/>
    <row r="438" customFormat="1" ht="15.75" customHeight="1" x14ac:dyDescent="0.2"/>
    <row r="439" customFormat="1" ht="15.75" customHeight="1" x14ac:dyDescent="0.2"/>
    <row r="440" customFormat="1" ht="15.75" customHeight="1" x14ac:dyDescent="0.2"/>
    <row r="441" customFormat="1" ht="15.75" customHeight="1" x14ac:dyDescent="0.2"/>
    <row r="442" customFormat="1" ht="15.75" customHeight="1" x14ac:dyDescent="0.2"/>
    <row r="443" customFormat="1" ht="15.75" customHeight="1" x14ac:dyDescent="0.2"/>
    <row r="444" customFormat="1" ht="15.75" customHeight="1" x14ac:dyDescent="0.2"/>
    <row r="445" customFormat="1" ht="15.75" customHeight="1" x14ac:dyDescent="0.2"/>
    <row r="446" customFormat="1" ht="15.75" customHeight="1" x14ac:dyDescent="0.2"/>
    <row r="447" customFormat="1" ht="15.75" customHeight="1" x14ac:dyDescent="0.2"/>
    <row r="448" customFormat="1" ht="15.75" customHeight="1" x14ac:dyDescent="0.2"/>
    <row r="449" customFormat="1" ht="15.75" customHeight="1" x14ac:dyDescent="0.2"/>
    <row r="450" customFormat="1" ht="15.75" customHeight="1" x14ac:dyDescent="0.2"/>
    <row r="451" customFormat="1" ht="15.75" customHeight="1" x14ac:dyDescent="0.2"/>
    <row r="452" customFormat="1" ht="15.75" customHeight="1" x14ac:dyDescent="0.2"/>
    <row r="453" customFormat="1" ht="15.75" customHeight="1" x14ac:dyDescent="0.2"/>
    <row r="454" customFormat="1" ht="15.75" customHeight="1" x14ac:dyDescent="0.2"/>
    <row r="455" customFormat="1" ht="15.75" customHeight="1" x14ac:dyDescent="0.2"/>
    <row r="456" customFormat="1" ht="15.75" customHeight="1" x14ac:dyDescent="0.2"/>
    <row r="457" customFormat="1" ht="15.75" customHeight="1" x14ac:dyDescent="0.2"/>
    <row r="458" customFormat="1" ht="15.75" customHeight="1" x14ac:dyDescent="0.2"/>
    <row r="459" customFormat="1" ht="15.75" customHeight="1" x14ac:dyDescent="0.2"/>
    <row r="460" customFormat="1" ht="15.75" customHeight="1" x14ac:dyDescent="0.2"/>
    <row r="461" customFormat="1" ht="15.75" customHeight="1" x14ac:dyDescent="0.2"/>
    <row r="462" customFormat="1" ht="15.75" customHeight="1" x14ac:dyDescent="0.2"/>
    <row r="463" customFormat="1" ht="15.75" customHeight="1" x14ac:dyDescent="0.2"/>
    <row r="464" customFormat="1" ht="15.75" customHeight="1" x14ac:dyDescent="0.2"/>
    <row r="465" customFormat="1" ht="15.75" customHeight="1" x14ac:dyDescent="0.2"/>
    <row r="466" customFormat="1" ht="15.75" customHeight="1" x14ac:dyDescent="0.2"/>
    <row r="467" customFormat="1" ht="15.75" customHeight="1" x14ac:dyDescent="0.2"/>
    <row r="468" customFormat="1" ht="15.75" customHeight="1" x14ac:dyDescent="0.2"/>
    <row r="469" customFormat="1" ht="15.75" customHeight="1" x14ac:dyDescent="0.2"/>
    <row r="470" customFormat="1" ht="15.75" customHeight="1" x14ac:dyDescent="0.2"/>
    <row r="471" customFormat="1" ht="15.75" customHeight="1" x14ac:dyDescent="0.2"/>
    <row r="472" customFormat="1" ht="15.75" customHeight="1" x14ac:dyDescent="0.2"/>
    <row r="473" customFormat="1" ht="15.75" customHeight="1" x14ac:dyDescent="0.2"/>
    <row r="474" customFormat="1" ht="15.75" customHeight="1" x14ac:dyDescent="0.2"/>
    <row r="475" customFormat="1" ht="15.75" customHeight="1" x14ac:dyDescent="0.2"/>
    <row r="476" customFormat="1" ht="15.75" customHeight="1" x14ac:dyDescent="0.2"/>
    <row r="477" customFormat="1" ht="15.75" customHeight="1" x14ac:dyDescent="0.2"/>
    <row r="478" customFormat="1" ht="15.75" customHeight="1" x14ac:dyDescent="0.2"/>
    <row r="479" customFormat="1" ht="15.75" customHeight="1" x14ac:dyDescent="0.2"/>
    <row r="480" customFormat="1" ht="15.75" customHeight="1" x14ac:dyDescent="0.2"/>
    <row r="481" customFormat="1" ht="15.75" customHeight="1" x14ac:dyDescent="0.2"/>
    <row r="482" customFormat="1" ht="15.75" customHeight="1" x14ac:dyDescent="0.2"/>
    <row r="483" customFormat="1" ht="15.75" customHeight="1" x14ac:dyDescent="0.2"/>
    <row r="484" customFormat="1" ht="15.75" customHeight="1" x14ac:dyDescent="0.2"/>
    <row r="485" customFormat="1" ht="15.75" customHeight="1" x14ac:dyDescent="0.2"/>
    <row r="486" customFormat="1" ht="15.75" customHeight="1" x14ac:dyDescent="0.2"/>
    <row r="487" customFormat="1" ht="15.75" customHeight="1" x14ac:dyDescent="0.2"/>
    <row r="488" customFormat="1" ht="15.75" customHeight="1" x14ac:dyDescent="0.2"/>
    <row r="489" customFormat="1" ht="15.75" customHeight="1" x14ac:dyDescent="0.2"/>
    <row r="490" customFormat="1" ht="15.75" customHeight="1" x14ac:dyDescent="0.2"/>
    <row r="491" customFormat="1" ht="15.75" customHeight="1" x14ac:dyDescent="0.2"/>
    <row r="492" customFormat="1" ht="15.75" customHeight="1" x14ac:dyDescent="0.2"/>
    <row r="493" customFormat="1" ht="15.75" customHeight="1" x14ac:dyDescent="0.2"/>
    <row r="494" customFormat="1" ht="15.75" customHeight="1" x14ac:dyDescent="0.2"/>
    <row r="495" customFormat="1" ht="15.75" customHeight="1" x14ac:dyDescent="0.2"/>
    <row r="496" customFormat="1" ht="15.75" customHeight="1" x14ac:dyDescent="0.2"/>
    <row r="497" customFormat="1" ht="15.75" customHeight="1" x14ac:dyDescent="0.2"/>
    <row r="498" customFormat="1" ht="15.75" customHeight="1" x14ac:dyDescent="0.2"/>
    <row r="499" customFormat="1" ht="15.75" customHeight="1" x14ac:dyDescent="0.2"/>
    <row r="500" customFormat="1" ht="15.75" customHeight="1" x14ac:dyDescent="0.2"/>
    <row r="501" customFormat="1" ht="15.75" customHeight="1" x14ac:dyDescent="0.2"/>
    <row r="502" customFormat="1" ht="15.75" customHeight="1" x14ac:dyDescent="0.2"/>
    <row r="503" customFormat="1" ht="15.75" customHeight="1" x14ac:dyDescent="0.2"/>
    <row r="504" customFormat="1" ht="15.75" customHeight="1" x14ac:dyDescent="0.2"/>
    <row r="505" customFormat="1" ht="15.75" customHeight="1" x14ac:dyDescent="0.2"/>
    <row r="506" customFormat="1" ht="15.75" customHeight="1" x14ac:dyDescent="0.2"/>
    <row r="507" customFormat="1" ht="15.75" customHeight="1" x14ac:dyDescent="0.2"/>
    <row r="508" customFormat="1" ht="15.75" customHeight="1" x14ac:dyDescent="0.2"/>
    <row r="509" customFormat="1" ht="15.75" customHeight="1" x14ac:dyDescent="0.2"/>
    <row r="510" customFormat="1" ht="15.75" customHeight="1" x14ac:dyDescent="0.2"/>
    <row r="511" customFormat="1" ht="15.75" customHeight="1" x14ac:dyDescent="0.2"/>
    <row r="512" customFormat="1" ht="15.75" customHeight="1" x14ac:dyDescent="0.2"/>
    <row r="513" customFormat="1" ht="15.75" customHeight="1" x14ac:dyDescent="0.2"/>
    <row r="514" customFormat="1" ht="15.75" customHeight="1" x14ac:dyDescent="0.2"/>
    <row r="515" customFormat="1" ht="15.75" customHeight="1" x14ac:dyDescent="0.2"/>
    <row r="516" customFormat="1" ht="15.75" customHeight="1" x14ac:dyDescent="0.2"/>
    <row r="517" customFormat="1" ht="15.75" customHeight="1" x14ac:dyDescent="0.2"/>
    <row r="518" customFormat="1" ht="15.75" customHeight="1" x14ac:dyDescent="0.2"/>
    <row r="519" customFormat="1" ht="15.75" customHeight="1" x14ac:dyDescent="0.2"/>
    <row r="520" customFormat="1" ht="15.75" customHeight="1" x14ac:dyDescent="0.2"/>
    <row r="521" customFormat="1" ht="15.75" customHeight="1" x14ac:dyDescent="0.2"/>
    <row r="522" customFormat="1" ht="15.75" customHeight="1" x14ac:dyDescent="0.2"/>
    <row r="523" customFormat="1" ht="15.75" customHeight="1" x14ac:dyDescent="0.2"/>
    <row r="524" customFormat="1" ht="15.75" customHeight="1" x14ac:dyDescent="0.2"/>
    <row r="525" customFormat="1" ht="15.75" customHeight="1" x14ac:dyDescent="0.2"/>
    <row r="526" customFormat="1" ht="15.75" customHeight="1" x14ac:dyDescent="0.2"/>
    <row r="527" customFormat="1" ht="15.75" customHeight="1" x14ac:dyDescent="0.2"/>
    <row r="528" customFormat="1" ht="15.75" customHeight="1" x14ac:dyDescent="0.2"/>
    <row r="529" customFormat="1" ht="15.75" customHeight="1" x14ac:dyDescent="0.2"/>
    <row r="530" customFormat="1" ht="15.75" customHeight="1" x14ac:dyDescent="0.2"/>
    <row r="531" customFormat="1" ht="15.75" customHeight="1" x14ac:dyDescent="0.2"/>
    <row r="532" customFormat="1" ht="15.75" customHeight="1" x14ac:dyDescent="0.2"/>
    <row r="533" customFormat="1" ht="15.75" customHeight="1" x14ac:dyDescent="0.2"/>
    <row r="534" customFormat="1" ht="15.75" customHeight="1" x14ac:dyDescent="0.2"/>
    <row r="535" customFormat="1" ht="15.75" customHeight="1" x14ac:dyDescent="0.2"/>
    <row r="536" customFormat="1" ht="15.75" customHeight="1" x14ac:dyDescent="0.2"/>
    <row r="537" customFormat="1" ht="15.75" customHeight="1" x14ac:dyDescent="0.2"/>
    <row r="538" customFormat="1" ht="15.75" customHeight="1" x14ac:dyDescent="0.2"/>
    <row r="539" customFormat="1" ht="15.75" customHeight="1" x14ac:dyDescent="0.2"/>
    <row r="540" customFormat="1" ht="15.75" customHeight="1" x14ac:dyDescent="0.2"/>
    <row r="541" customFormat="1" ht="15.75" customHeight="1" x14ac:dyDescent="0.2"/>
    <row r="542" customFormat="1" ht="15.75" customHeight="1" x14ac:dyDescent="0.2"/>
    <row r="543" customFormat="1" ht="15.75" customHeight="1" x14ac:dyDescent="0.2"/>
    <row r="544" customFormat="1" ht="15.75" customHeight="1" x14ac:dyDescent="0.2"/>
    <row r="545" customFormat="1" ht="15.75" customHeight="1" x14ac:dyDescent="0.2"/>
    <row r="546" customFormat="1" ht="15.75" customHeight="1" x14ac:dyDescent="0.2"/>
    <row r="547" customFormat="1" ht="15.75" customHeight="1" x14ac:dyDescent="0.2"/>
    <row r="548" customFormat="1" ht="15.75" customHeight="1" x14ac:dyDescent="0.2"/>
    <row r="549" customFormat="1" ht="15.75" customHeight="1" x14ac:dyDescent="0.2"/>
    <row r="550" customFormat="1" ht="15.75" customHeight="1" x14ac:dyDescent="0.2"/>
    <row r="551" customFormat="1" ht="15.75" customHeight="1" x14ac:dyDescent="0.2"/>
    <row r="552" customFormat="1" ht="15.75" customHeight="1" x14ac:dyDescent="0.2"/>
    <row r="553" customFormat="1" ht="15.75" customHeight="1" x14ac:dyDescent="0.2"/>
    <row r="554" customFormat="1" ht="15.75" customHeight="1" x14ac:dyDescent="0.2"/>
    <row r="555" customFormat="1" ht="15.75" customHeight="1" x14ac:dyDescent="0.2"/>
    <row r="556" customFormat="1" ht="15.75" customHeight="1" x14ac:dyDescent="0.2"/>
    <row r="557" customFormat="1" ht="15.75" customHeight="1" x14ac:dyDescent="0.2"/>
    <row r="558" customFormat="1" ht="15.75" customHeight="1" x14ac:dyDescent="0.2"/>
    <row r="559" customFormat="1" ht="15.75" customHeight="1" x14ac:dyDescent="0.2"/>
    <row r="560" customFormat="1" ht="15.75" customHeight="1" x14ac:dyDescent="0.2"/>
    <row r="561" customFormat="1" ht="15.75" customHeight="1" x14ac:dyDescent="0.2"/>
    <row r="562" customFormat="1" ht="15.75" customHeight="1" x14ac:dyDescent="0.2"/>
    <row r="563" customFormat="1" ht="15.75" customHeight="1" x14ac:dyDescent="0.2"/>
    <row r="564" customFormat="1" ht="15.75" customHeight="1" x14ac:dyDescent="0.2"/>
    <row r="565" customFormat="1" ht="15.75" customHeight="1" x14ac:dyDescent="0.2"/>
    <row r="566" customFormat="1" ht="15.75" customHeight="1" x14ac:dyDescent="0.2"/>
    <row r="567" customFormat="1" ht="15.75" customHeight="1" x14ac:dyDescent="0.2"/>
    <row r="568" customFormat="1" ht="15.75" customHeight="1" x14ac:dyDescent="0.2"/>
    <row r="569" customFormat="1" ht="15.75" customHeight="1" x14ac:dyDescent="0.2"/>
    <row r="570" customFormat="1" ht="15.75" customHeight="1" x14ac:dyDescent="0.2"/>
    <row r="571" customFormat="1" ht="15.75" customHeight="1" x14ac:dyDescent="0.2"/>
    <row r="572" customFormat="1" ht="15.75" customHeight="1" x14ac:dyDescent="0.2"/>
    <row r="573" customFormat="1" ht="15.75" customHeight="1" x14ac:dyDescent="0.2"/>
    <row r="574" customFormat="1" ht="15.75" customHeight="1" x14ac:dyDescent="0.2"/>
    <row r="575" customFormat="1" ht="15.75" customHeight="1" x14ac:dyDescent="0.2"/>
    <row r="576" customFormat="1" ht="15.75" customHeight="1" x14ac:dyDescent="0.2"/>
    <row r="577" customFormat="1" ht="15.75" customHeight="1" x14ac:dyDescent="0.2"/>
    <row r="578" customFormat="1" ht="15.75" customHeight="1" x14ac:dyDescent="0.2"/>
    <row r="579" customFormat="1" ht="15.75" customHeight="1" x14ac:dyDescent="0.2"/>
    <row r="580" customFormat="1" ht="15.75" customHeight="1" x14ac:dyDescent="0.2"/>
    <row r="581" customFormat="1" ht="15.75" customHeight="1" x14ac:dyDescent="0.2"/>
    <row r="582" customFormat="1" ht="15.75" customHeight="1" x14ac:dyDescent="0.2"/>
    <row r="583" customFormat="1" ht="15.75" customHeight="1" x14ac:dyDescent="0.2"/>
    <row r="584" customFormat="1" ht="15.75" customHeight="1" x14ac:dyDescent="0.2"/>
    <row r="585" customFormat="1" ht="15.75" customHeight="1" x14ac:dyDescent="0.2"/>
    <row r="586" customFormat="1" ht="15.75" customHeight="1" x14ac:dyDescent="0.2"/>
    <row r="587" customFormat="1" ht="15.75" customHeight="1" x14ac:dyDescent="0.2"/>
    <row r="588" customFormat="1" ht="15.75" customHeight="1" x14ac:dyDescent="0.2"/>
    <row r="589" customFormat="1" ht="15.75" customHeight="1" x14ac:dyDescent="0.2"/>
    <row r="590" customFormat="1" ht="15.75" customHeight="1" x14ac:dyDescent="0.2"/>
    <row r="591" customFormat="1" ht="15.75" customHeight="1" x14ac:dyDescent="0.2"/>
    <row r="592" customFormat="1" ht="15.75" customHeight="1" x14ac:dyDescent="0.2"/>
    <row r="593" customFormat="1" ht="15.75" customHeight="1" x14ac:dyDescent="0.2"/>
    <row r="594" customFormat="1" ht="15.75" customHeight="1" x14ac:dyDescent="0.2"/>
    <row r="595" customFormat="1" ht="15.75" customHeight="1" x14ac:dyDescent="0.2"/>
    <row r="596" customFormat="1" ht="15.75" customHeight="1" x14ac:dyDescent="0.2"/>
    <row r="597" customFormat="1" ht="15.75" customHeight="1" x14ac:dyDescent="0.2"/>
    <row r="598" customFormat="1" ht="15.75" customHeight="1" x14ac:dyDescent="0.2"/>
    <row r="599" customFormat="1" ht="15.75" customHeight="1" x14ac:dyDescent="0.2"/>
    <row r="600" customFormat="1" ht="15.75" customHeight="1" x14ac:dyDescent="0.2"/>
    <row r="601" customFormat="1" ht="15.75" customHeight="1" x14ac:dyDescent="0.2"/>
    <row r="602" customFormat="1" ht="15.75" customHeight="1" x14ac:dyDescent="0.2"/>
    <row r="603" customFormat="1" ht="15.75" customHeight="1" x14ac:dyDescent="0.2"/>
    <row r="604" customFormat="1" ht="15.75" customHeight="1" x14ac:dyDescent="0.2"/>
    <row r="605" customFormat="1" ht="15.75" customHeight="1" x14ac:dyDescent="0.2"/>
    <row r="606" customFormat="1" ht="15.75" customHeight="1" x14ac:dyDescent="0.2"/>
    <row r="607" customFormat="1" ht="15.75" customHeight="1" x14ac:dyDescent="0.2"/>
    <row r="608" customFormat="1" ht="15.75" customHeight="1" x14ac:dyDescent="0.2"/>
    <row r="609" customFormat="1" ht="15.75" customHeight="1" x14ac:dyDescent="0.2"/>
    <row r="610" customFormat="1" ht="15.75" customHeight="1" x14ac:dyDescent="0.2"/>
    <row r="611" customFormat="1" ht="15.75" customHeight="1" x14ac:dyDescent="0.2"/>
    <row r="612" customFormat="1" ht="15.75" customHeight="1" x14ac:dyDescent="0.2"/>
    <row r="613" customFormat="1" ht="15.75" customHeight="1" x14ac:dyDescent="0.2"/>
    <row r="614" customFormat="1" ht="15.75" customHeight="1" x14ac:dyDescent="0.2"/>
    <row r="615" customFormat="1" ht="15.75" customHeight="1" x14ac:dyDescent="0.2"/>
    <row r="616" customFormat="1" ht="15.75" customHeight="1" x14ac:dyDescent="0.2"/>
    <row r="617" customFormat="1" ht="15.75" customHeight="1" x14ac:dyDescent="0.2"/>
    <row r="618" customFormat="1" ht="15.75" customHeight="1" x14ac:dyDescent="0.2"/>
    <row r="619" customFormat="1" ht="15.75" customHeight="1" x14ac:dyDescent="0.2"/>
    <row r="620" customFormat="1" ht="15.75" customHeight="1" x14ac:dyDescent="0.2"/>
    <row r="621" customFormat="1" ht="15.75" customHeight="1" x14ac:dyDescent="0.2"/>
    <row r="622" customFormat="1" ht="15.75" customHeight="1" x14ac:dyDescent="0.2"/>
    <row r="623" customFormat="1" ht="15.75" customHeight="1" x14ac:dyDescent="0.2"/>
    <row r="624" customFormat="1" ht="15.75" customHeight="1" x14ac:dyDescent="0.2"/>
    <row r="625" customFormat="1" ht="15.75" customHeight="1" x14ac:dyDescent="0.2"/>
    <row r="626" customFormat="1" ht="15.75" customHeight="1" x14ac:dyDescent="0.2"/>
    <row r="627" customFormat="1" ht="15.75" customHeight="1" x14ac:dyDescent="0.2"/>
    <row r="628" customFormat="1" ht="15.75" customHeight="1" x14ac:dyDescent="0.2"/>
    <row r="629" customFormat="1" ht="15.75" customHeight="1" x14ac:dyDescent="0.2"/>
    <row r="630" customFormat="1" ht="15.75" customHeight="1" x14ac:dyDescent="0.2"/>
    <row r="631" customFormat="1" ht="15.75" customHeight="1" x14ac:dyDescent="0.2"/>
    <row r="632" customFormat="1" ht="15.75" customHeight="1" x14ac:dyDescent="0.2"/>
    <row r="633" customFormat="1" ht="15.75" customHeight="1" x14ac:dyDescent="0.2"/>
    <row r="634" customFormat="1" ht="15.75" customHeight="1" x14ac:dyDescent="0.2"/>
    <row r="635" customFormat="1" ht="15.75" customHeight="1" x14ac:dyDescent="0.2"/>
    <row r="636" customFormat="1" ht="15.75" customHeight="1" x14ac:dyDescent="0.2"/>
    <row r="637" customFormat="1" ht="15.75" customHeight="1" x14ac:dyDescent="0.2"/>
    <row r="638" customFormat="1" ht="15.75" customHeight="1" x14ac:dyDescent="0.2"/>
    <row r="639" customFormat="1" ht="15.75" customHeight="1" x14ac:dyDescent="0.2"/>
    <row r="640" customFormat="1" ht="15.75" customHeight="1" x14ac:dyDescent="0.2"/>
    <row r="641" customFormat="1" ht="15.75" customHeight="1" x14ac:dyDescent="0.2"/>
    <row r="642" customFormat="1" ht="15.75" customHeight="1" x14ac:dyDescent="0.2"/>
    <row r="643" customFormat="1" ht="15.75" customHeight="1" x14ac:dyDescent="0.2"/>
    <row r="644" customFormat="1" ht="15.75" customHeight="1" x14ac:dyDescent="0.2"/>
    <row r="645" customFormat="1" ht="15.75" customHeight="1" x14ac:dyDescent="0.2"/>
    <row r="646" customFormat="1" ht="15.75" customHeight="1" x14ac:dyDescent="0.2"/>
    <row r="647" customFormat="1" ht="15.75" customHeight="1" x14ac:dyDescent="0.2"/>
    <row r="648" customFormat="1" ht="15.75" customHeight="1" x14ac:dyDescent="0.2"/>
    <row r="649" customFormat="1" ht="15.75" customHeight="1" x14ac:dyDescent="0.2"/>
    <row r="650" customFormat="1" ht="15.75" customHeight="1" x14ac:dyDescent="0.2"/>
    <row r="651" customFormat="1" ht="15.75" customHeight="1" x14ac:dyDescent="0.2"/>
    <row r="652" customFormat="1" ht="15.75" customHeight="1" x14ac:dyDescent="0.2"/>
    <row r="653" customFormat="1" ht="15.75" customHeight="1" x14ac:dyDescent="0.2"/>
    <row r="654" customFormat="1" ht="15.75" customHeight="1" x14ac:dyDescent="0.2"/>
    <row r="655" customFormat="1" ht="15.75" customHeight="1" x14ac:dyDescent="0.2"/>
    <row r="656" customFormat="1" ht="15.75" customHeight="1" x14ac:dyDescent="0.2"/>
    <row r="657" customFormat="1" ht="15.75" customHeight="1" x14ac:dyDescent="0.2"/>
    <row r="658" customFormat="1" ht="15.75" customHeight="1" x14ac:dyDescent="0.2"/>
    <row r="659" customFormat="1" ht="15.75" customHeight="1" x14ac:dyDescent="0.2"/>
    <row r="660" customFormat="1" ht="15.75" customHeight="1" x14ac:dyDescent="0.2"/>
    <row r="661" customFormat="1" ht="15.75" customHeight="1" x14ac:dyDescent="0.2"/>
    <row r="662" customFormat="1" ht="15.75" customHeight="1" x14ac:dyDescent="0.2"/>
    <row r="663" customFormat="1" ht="15.75" customHeight="1" x14ac:dyDescent="0.2"/>
    <row r="664" customFormat="1" ht="15.75" customHeight="1" x14ac:dyDescent="0.2"/>
    <row r="665" customFormat="1" ht="15.75" customHeight="1" x14ac:dyDescent="0.2"/>
    <row r="666" customFormat="1" ht="15.75" customHeight="1" x14ac:dyDescent="0.2"/>
    <row r="667" customFormat="1" ht="15.75" customHeight="1" x14ac:dyDescent="0.2"/>
    <row r="668" customFormat="1" ht="15.75" customHeight="1" x14ac:dyDescent="0.2"/>
    <row r="669" customFormat="1" ht="15.75" customHeight="1" x14ac:dyDescent="0.2"/>
    <row r="670" customFormat="1" ht="15.75" customHeight="1" x14ac:dyDescent="0.2"/>
    <row r="671" customFormat="1" ht="15.75" customHeight="1" x14ac:dyDescent="0.2"/>
    <row r="672" customFormat="1" ht="15.75" customHeight="1" x14ac:dyDescent="0.2"/>
    <row r="673" customFormat="1" ht="15.75" customHeight="1" x14ac:dyDescent="0.2"/>
    <row r="674" customFormat="1" ht="15.75" customHeight="1" x14ac:dyDescent="0.2"/>
    <row r="675" customFormat="1" ht="15.75" customHeight="1" x14ac:dyDescent="0.2"/>
    <row r="676" customFormat="1" ht="15.75" customHeight="1" x14ac:dyDescent="0.2"/>
    <row r="677" customFormat="1" ht="15.75" customHeight="1" x14ac:dyDescent="0.2"/>
    <row r="678" customFormat="1" ht="15.75" customHeight="1" x14ac:dyDescent="0.2"/>
    <row r="679" customFormat="1" ht="15.75" customHeight="1" x14ac:dyDescent="0.2"/>
    <row r="680" customFormat="1" ht="15.75" customHeight="1" x14ac:dyDescent="0.2"/>
    <row r="681" customFormat="1" ht="15.75" customHeight="1" x14ac:dyDescent="0.2"/>
    <row r="682" customFormat="1" ht="15.75" customHeight="1" x14ac:dyDescent="0.2"/>
    <row r="683" customFormat="1" ht="15.75" customHeight="1" x14ac:dyDescent="0.2"/>
    <row r="684" customFormat="1" ht="15.75" customHeight="1" x14ac:dyDescent="0.2"/>
    <row r="685" customFormat="1" ht="15.75" customHeight="1" x14ac:dyDescent="0.2"/>
    <row r="686" customFormat="1" ht="15.75" customHeight="1" x14ac:dyDescent="0.2"/>
    <row r="687" customFormat="1" ht="15.75" customHeight="1" x14ac:dyDescent="0.2"/>
    <row r="688" customFormat="1" ht="15.75" customHeight="1" x14ac:dyDescent="0.2"/>
    <row r="689" customFormat="1" ht="15.75" customHeight="1" x14ac:dyDescent="0.2"/>
    <row r="690" customFormat="1" ht="15.75" customHeight="1" x14ac:dyDescent="0.2"/>
    <row r="691" customFormat="1" ht="15.75" customHeight="1" x14ac:dyDescent="0.2"/>
    <row r="692" customFormat="1" ht="15.75" customHeight="1" x14ac:dyDescent="0.2"/>
    <row r="693" customFormat="1" ht="15.75" customHeight="1" x14ac:dyDescent="0.2"/>
    <row r="694" customFormat="1" ht="15.75" customHeight="1" x14ac:dyDescent="0.2"/>
    <row r="695" customFormat="1" ht="15.75" customHeight="1" x14ac:dyDescent="0.2"/>
    <row r="696" customFormat="1" ht="15.75" customHeight="1" x14ac:dyDescent="0.2"/>
    <row r="697" customFormat="1" ht="15.75" customHeight="1" x14ac:dyDescent="0.2"/>
    <row r="698" customFormat="1" ht="15.75" customHeight="1" x14ac:dyDescent="0.2"/>
    <row r="699" customFormat="1" ht="15.75" customHeight="1" x14ac:dyDescent="0.2"/>
    <row r="700" customFormat="1" ht="15.75" customHeight="1" x14ac:dyDescent="0.2"/>
    <row r="701" customFormat="1" ht="15.75" customHeight="1" x14ac:dyDescent="0.2"/>
    <row r="702" customFormat="1" ht="15.75" customHeight="1" x14ac:dyDescent="0.2"/>
    <row r="703" customFormat="1" ht="15.75" customHeight="1" x14ac:dyDescent="0.2"/>
    <row r="704" customFormat="1" ht="15.75" customHeight="1" x14ac:dyDescent="0.2"/>
    <row r="705" customFormat="1" ht="15.75" customHeight="1" x14ac:dyDescent="0.2"/>
    <row r="706" customFormat="1" ht="15.75" customHeight="1" x14ac:dyDescent="0.2"/>
    <row r="707" customFormat="1" ht="15.75" customHeight="1" x14ac:dyDescent="0.2"/>
    <row r="708" customFormat="1" ht="15.75" customHeight="1" x14ac:dyDescent="0.2"/>
    <row r="709" customFormat="1" ht="15.75" customHeight="1" x14ac:dyDescent="0.2"/>
    <row r="710" customFormat="1" ht="15.75" customHeight="1" x14ac:dyDescent="0.2"/>
    <row r="711" customFormat="1" ht="15.75" customHeight="1" x14ac:dyDescent="0.2"/>
    <row r="712" customFormat="1" ht="15.75" customHeight="1" x14ac:dyDescent="0.2"/>
    <row r="713" customFormat="1" ht="15.75" customHeight="1" x14ac:dyDescent="0.2"/>
    <row r="714" customFormat="1" ht="15.75" customHeight="1" x14ac:dyDescent="0.2"/>
    <row r="715" customFormat="1" ht="15.75" customHeight="1" x14ac:dyDescent="0.2"/>
    <row r="716" customFormat="1" ht="15.75" customHeight="1" x14ac:dyDescent="0.2"/>
    <row r="717" customFormat="1" ht="15.75" customHeight="1" x14ac:dyDescent="0.2"/>
    <row r="718" customFormat="1" ht="15.75" customHeight="1" x14ac:dyDescent="0.2"/>
    <row r="719" customFormat="1" ht="15.75" customHeight="1" x14ac:dyDescent="0.2"/>
    <row r="720" customFormat="1" ht="15.75" customHeight="1" x14ac:dyDescent="0.2"/>
    <row r="721" customFormat="1" ht="15.75" customHeight="1" x14ac:dyDescent="0.2"/>
    <row r="722" customFormat="1" ht="15.75" customHeight="1" x14ac:dyDescent="0.2"/>
    <row r="723" customFormat="1" ht="15.75" customHeight="1" x14ac:dyDescent="0.2"/>
    <row r="724" customFormat="1" ht="15.75" customHeight="1" x14ac:dyDescent="0.2"/>
    <row r="725" customFormat="1" ht="15.75" customHeight="1" x14ac:dyDescent="0.2"/>
    <row r="726" customFormat="1" ht="15.75" customHeight="1" x14ac:dyDescent="0.2"/>
    <row r="727" customFormat="1" ht="15.75" customHeight="1" x14ac:dyDescent="0.2"/>
    <row r="728" customFormat="1" ht="15.75" customHeight="1" x14ac:dyDescent="0.2"/>
    <row r="729" customFormat="1" ht="15.75" customHeight="1" x14ac:dyDescent="0.2"/>
    <row r="730" customFormat="1" ht="15.75" customHeight="1" x14ac:dyDescent="0.2"/>
    <row r="731" customFormat="1" ht="15.75" customHeight="1" x14ac:dyDescent="0.2"/>
    <row r="732" customFormat="1" ht="15.75" customHeight="1" x14ac:dyDescent="0.2"/>
    <row r="733" customFormat="1" ht="15.75" customHeight="1" x14ac:dyDescent="0.2"/>
    <row r="734" customFormat="1" ht="15.75" customHeight="1" x14ac:dyDescent="0.2"/>
    <row r="735" customFormat="1" ht="15.75" customHeight="1" x14ac:dyDescent="0.2"/>
    <row r="736" customFormat="1" ht="15.75" customHeight="1" x14ac:dyDescent="0.2"/>
    <row r="737" customFormat="1" ht="15.75" customHeight="1" x14ac:dyDescent="0.2"/>
    <row r="738" customFormat="1" ht="15.75" customHeight="1" x14ac:dyDescent="0.2"/>
    <row r="739" customFormat="1" ht="15.75" customHeight="1" x14ac:dyDescent="0.2"/>
    <row r="740" customFormat="1" ht="15.75" customHeight="1" x14ac:dyDescent="0.2"/>
    <row r="741" customFormat="1" ht="15.75" customHeight="1" x14ac:dyDescent="0.2"/>
    <row r="742" customFormat="1" ht="15.75" customHeight="1" x14ac:dyDescent="0.2"/>
    <row r="743" customFormat="1" ht="15.75" customHeight="1" x14ac:dyDescent="0.2"/>
    <row r="744" customFormat="1" ht="15.75" customHeight="1" x14ac:dyDescent="0.2"/>
    <row r="745" customFormat="1" ht="15.75" customHeight="1" x14ac:dyDescent="0.2"/>
    <row r="746" customFormat="1" ht="15.75" customHeight="1" x14ac:dyDescent="0.2"/>
    <row r="747" customFormat="1" ht="15.75" customHeight="1" x14ac:dyDescent="0.2"/>
    <row r="748" customFormat="1" ht="15.75" customHeight="1" x14ac:dyDescent="0.2"/>
    <row r="749" customFormat="1" ht="15.75" customHeight="1" x14ac:dyDescent="0.2"/>
    <row r="750" customFormat="1" ht="15.75" customHeight="1" x14ac:dyDescent="0.2"/>
    <row r="751" customFormat="1" ht="15.75" customHeight="1" x14ac:dyDescent="0.2"/>
    <row r="752" customFormat="1" ht="15.75" customHeight="1" x14ac:dyDescent="0.2"/>
    <row r="753" customFormat="1" ht="15.75" customHeight="1" x14ac:dyDescent="0.2"/>
    <row r="754" customFormat="1" ht="15.75" customHeight="1" x14ac:dyDescent="0.2"/>
    <row r="755" customFormat="1" ht="15.75" customHeight="1" x14ac:dyDescent="0.2"/>
    <row r="756" customFormat="1" ht="15.75" customHeight="1" x14ac:dyDescent="0.2"/>
    <row r="757" customFormat="1" ht="15.75" customHeight="1" x14ac:dyDescent="0.2"/>
    <row r="758" customFormat="1" ht="15.75" customHeight="1" x14ac:dyDescent="0.2"/>
    <row r="759" customFormat="1" ht="15.75" customHeight="1" x14ac:dyDescent="0.2"/>
    <row r="760" customFormat="1" ht="15.75" customHeight="1" x14ac:dyDescent="0.2"/>
    <row r="761" customFormat="1" ht="15.75" customHeight="1" x14ac:dyDescent="0.2"/>
    <row r="762" customFormat="1" ht="15.75" customHeight="1" x14ac:dyDescent="0.2"/>
    <row r="763" customFormat="1" ht="15.75" customHeight="1" x14ac:dyDescent="0.2"/>
    <row r="764" customFormat="1" ht="15.75" customHeight="1" x14ac:dyDescent="0.2"/>
    <row r="765" customFormat="1" ht="15.75" customHeight="1" x14ac:dyDescent="0.2"/>
    <row r="766" customFormat="1" ht="15.75" customHeight="1" x14ac:dyDescent="0.2"/>
    <row r="767" customFormat="1" ht="15.75" customHeight="1" x14ac:dyDescent="0.2"/>
    <row r="768" customFormat="1" ht="15.75" customHeight="1" x14ac:dyDescent="0.2"/>
    <row r="769" customFormat="1" ht="15.75" customHeight="1" x14ac:dyDescent="0.2"/>
    <row r="770" customFormat="1" ht="15.75" customHeight="1" x14ac:dyDescent="0.2"/>
    <row r="771" customFormat="1" ht="15.75" customHeight="1" x14ac:dyDescent="0.2"/>
    <row r="772" customFormat="1" ht="15.75" customHeight="1" x14ac:dyDescent="0.2"/>
    <row r="773" customFormat="1" ht="15.75" customHeight="1" x14ac:dyDescent="0.2"/>
    <row r="774" customFormat="1" ht="15.75" customHeight="1" x14ac:dyDescent="0.2"/>
    <row r="775" customFormat="1" ht="15.75" customHeight="1" x14ac:dyDescent="0.2"/>
    <row r="776" customFormat="1" ht="15.75" customHeight="1" x14ac:dyDescent="0.2"/>
    <row r="777" customFormat="1" ht="15.75" customHeight="1" x14ac:dyDescent="0.2"/>
    <row r="778" customFormat="1" ht="15.75" customHeight="1" x14ac:dyDescent="0.2"/>
    <row r="779" customFormat="1" ht="15.75" customHeight="1" x14ac:dyDescent="0.2"/>
    <row r="780" customFormat="1" ht="15.75" customHeight="1" x14ac:dyDescent="0.2"/>
    <row r="781" customFormat="1" ht="15.75" customHeight="1" x14ac:dyDescent="0.2"/>
    <row r="782" customFormat="1" ht="15.75" customHeight="1" x14ac:dyDescent="0.2"/>
    <row r="783" customFormat="1" ht="15.75" customHeight="1" x14ac:dyDescent="0.2"/>
    <row r="784" customFormat="1" ht="15.75" customHeight="1" x14ac:dyDescent="0.2"/>
    <row r="785" customFormat="1" ht="15.75" customHeight="1" x14ac:dyDescent="0.2"/>
    <row r="786" customFormat="1" ht="15.75" customHeight="1" x14ac:dyDescent="0.2"/>
    <row r="787" customFormat="1" ht="15.75" customHeight="1" x14ac:dyDescent="0.2"/>
    <row r="788" customFormat="1" ht="15.75" customHeight="1" x14ac:dyDescent="0.2"/>
    <row r="789" customFormat="1" ht="15.75" customHeight="1" x14ac:dyDescent="0.2"/>
    <row r="790" customFormat="1" ht="15.75" customHeight="1" x14ac:dyDescent="0.2"/>
    <row r="791" customFormat="1" ht="15.75" customHeight="1" x14ac:dyDescent="0.2"/>
    <row r="792" customFormat="1" ht="15.75" customHeight="1" x14ac:dyDescent="0.2"/>
    <row r="793" customFormat="1" ht="15.75" customHeight="1" x14ac:dyDescent="0.2"/>
    <row r="794" customFormat="1" ht="15.75" customHeight="1" x14ac:dyDescent="0.2"/>
    <row r="795" customFormat="1" ht="15.75" customHeight="1" x14ac:dyDescent="0.2"/>
    <row r="796" customFormat="1" ht="15.75" customHeight="1" x14ac:dyDescent="0.2"/>
    <row r="797" customFormat="1" ht="15.75" customHeight="1" x14ac:dyDescent="0.2"/>
    <row r="798" customFormat="1" ht="15.75" customHeight="1" x14ac:dyDescent="0.2"/>
    <row r="799" customFormat="1" ht="15.75" customHeight="1" x14ac:dyDescent="0.2"/>
    <row r="800" customFormat="1" ht="15.75" customHeight="1" x14ac:dyDescent="0.2"/>
    <row r="801" customFormat="1" ht="15.75" customHeight="1" x14ac:dyDescent="0.2"/>
    <row r="802" customFormat="1" ht="15.75" customHeight="1" x14ac:dyDescent="0.2"/>
    <row r="803" customFormat="1" ht="15.75" customHeight="1" x14ac:dyDescent="0.2"/>
    <row r="804" customFormat="1" ht="15.75" customHeight="1" x14ac:dyDescent="0.2"/>
    <row r="805" customFormat="1" ht="15.75" customHeight="1" x14ac:dyDescent="0.2"/>
    <row r="806" customFormat="1" ht="15.75" customHeight="1" x14ac:dyDescent="0.2"/>
    <row r="807" customFormat="1" ht="15.75" customHeight="1" x14ac:dyDescent="0.2"/>
    <row r="808" customFormat="1" ht="15.75" customHeight="1" x14ac:dyDescent="0.2"/>
    <row r="809" customFormat="1" ht="15.75" customHeight="1" x14ac:dyDescent="0.2"/>
    <row r="810" customFormat="1" ht="15.75" customHeight="1" x14ac:dyDescent="0.2"/>
    <row r="811" customFormat="1" ht="15.75" customHeight="1" x14ac:dyDescent="0.2"/>
    <row r="812" customFormat="1" ht="15.75" customHeight="1" x14ac:dyDescent="0.2"/>
    <row r="813" customFormat="1" ht="15.75" customHeight="1" x14ac:dyDescent="0.2"/>
    <row r="814" customFormat="1" ht="15.75" customHeight="1" x14ac:dyDescent="0.2"/>
    <row r="815" customFormat="1" ht="15.75" customHeight="1" x14ac:dyDescent="0.2"/>
    <row r="816" customFormat="1" ht="15.75" customHeight="1" x14ac:dyDescent="0.2"/>
    <row r="817" customFormat="1" ht="15.75" customHeight="1" x14ac:dyDescent="0.2"/>
    <row r="818" customFormat="1" ht="15.75" customHeight="1" x14ac:dyDescent="0.2"/>
    <row r="819" customFormat="1" ht="15.75" customHeight="1" x14ac:dyDescent="0.2"/>
    <row r="820" customFormat="1" ht="15.75" customHeight="1" x14ac:dyDescent="0.2"/>
    <row r="821" customFormat="1" ht="15.75" customHeight="1" x14ac:dyDescent="0.2"/>
    <row r="822" customFormat="1" ht="15.75" customHeight="1" x14ac:dyDescent="0.2"/>
    <row r="823" customFormat="1" ht="15.75" customHeight="1" x14ac:dyDescent="0.2"/>
    <row r="824" customFormat="1" ht="15.75" customHeight="1" x14ac:dyDescent="0.2"/>
    <row r="825" customFormat="1" ht="15.75" customHeight="1" x14ac:dyDescent="0.2"/>
    <row r="826" customFormat="1" ht="15.75" customHeight="1" x14ac:dyDescent="0.2"/>
    <row r="827" customFormat="1" ht="15.75" customHeight="1" x14ac:dyDescent="0.2"/>
    <row r="828" customFormat="1" ht="15.75" customHeight="1" x14ac:dyDescent="0.2"/>
    <row r="829" customFormat="1" ht="15.75" customHeight="1" x14ac:dyDescent="0.2"/>
    <row r="830" customFormat="1" ht="15.75" customHeight="1" x14ac:dyDescent="0.2"/>
    <row r="831" customFormat="1" ht="15.75" customHeight="1" x14ac:dyDescent="0.2"/>
    <row r="832" customFormat="1" ht="15.75" customHeight="1" x14ac:dyDescent="0.2"/>
    <row r="833" customFormat="1" ht="15.75" customHeight="1" x14ac:dyDescent="0.2"/>
    <row r="834" customFormat="1" ht="15.75" customHeight="1" x14ac:dyDescent="0.2"/>
    <row r="835" customFormat="1" ht="15.75" customHeight="1" x14ac:dyDescent="0.2"/>
    <row r="836" customFormat="1" ht="15.75" customHeight="1" x14ac:dyDescent="0.2"/>
    <row r="837" customFormat="1" ht="15.75" customHeight="1" x14ac:dyDescent="0.2"/>
    <row r="838" customFormat="1" ht="15.75" customHeight="1" x14ac:dyDescent="0.2"/>
    <row r="839" customFormat="1" ht="15.75" customHeight="1" x14ac:dyDescent="0.2"/>
    <row r="840" customFormat="1" ht="15.75" customHeight="1" x14ac:dyDescent="0.2"/>
    <row r="841" customFormat="1" ht="15.75" customHeight="1" x14ac:dyDescent="0.2"/>
    <row r="842" customFormat="1" ht="15.75" customHeight="1" x14ac:dyDescent="0.2"/>
    <row r="843" customFormat="1" ht="15.75" customHeight="1" x14ac:dyDescent="0.2"/>
    <row r="844" customFormat="1" ht="15.75" customHeight="1" x14ac:dyDescent="0.2"/>
    <row r="845" customFormat="1" ht="15.75" customHeight="1" x14ac:dyDescent="0.2"/>
    <row r="846" customFormat="1" ht="15.75" customHeight="1" x14ac:dyDescent="0.2"/>
    <row r="847" customFormat="1" ht="15.75" customHeight="1" x14ac:dyDescent="0.2"/>
    <row r="848" customFormat="1" ht="15.75" customHeight="1" x14ac:dyDescent="0.2"/>
    <row r="849" customFormat="1" ht="15.75" customHeight="1" x14ac:dyDescent="0.2"/>
    <row r="850" customFormat="1" ht="15.75" customHeight="1" x14ac:dyDescent="0.2"/>
    <row r="851" customFormat="1" ht="15.75" customHeight="1" x14ac:dyDescent="0.2"/>
    <row r="852" customFormat="1" ht="15.75" customHeight="1" x14ac:dyDescent="0.2"/>
    <row r="853" customFormat="1" ht="15.75" customHeight="1" x14ac:dyDescent="0.2"/>
    <row r="854" customFormat="1" ht="15.75" customHeight="1" x14ac:dyDescent="0.2"/>
    <row r="855" customFormat="1" ht="15.75" customHeight="1" x14ac:dyDescent="0.2"/>
    <row r="856" customFormat="1" ht="15.75" customHeight="1" x14ac:dyDescent="0.2"/>
    <row r="857" customFormat="1" ht="15.75" customHeight="1" x14ac:dyDescent="0.2"/>
    <row r="858" customFormat="1" ht="15.75" customHeight="1" x14ac:dyDescent="0.2"/>
    <row r="859" customFormat="1" ht="15.75" customHeight="1" x14ac:dyDescent="0.2"/>
    <row r="860" customFormat="1" ht="15.75" customHeight="1" x14ac:dyDescent="0.2"/>
    <row r="861" customFormat="1" ht="15.75" customHeight="1" x14ac:dyDescent="0.2"/>
    <row r="862" customFormat="1" ht="15.75" customHeight="1" x14ac:dyDescent="0.2"/>
    <row r="863" customFormat="1" ht="15.75" customHeight="1" x14ac:dyDescent="0.2"/>
    <row r="864" customFormat="1" ht="15.75" customHeight="1" x14ac:dyDescent="0.2"/>
    <row r="865" customFormat="1" ht="15.75" customHeight="1" x14ac:dyDescent="0.2"/>
    <row r="866" customFormat="1" ht="15.75" customHeight="1" x14ac:dyDescent="0.2"/>
    <row r="867" customFormat="1" ht="15.75" customHeight="1" x14ac:dyDescent="0.2"/>
    <row r="868" customFormat="1" ht="15.75" customHeight="1" x14ac:dyDescent="0.2"/>
    <row r="869" customFormat="1" ht="15.75" customHeight="1" x14ac:dyDescent="0.2"/>
    <row r="870" customFormat="1" ht="15.75" customHeight="1" x14ac:dyDescent="0.2"/>
    <row r="871" customFormat="1" ht="15.75" customHeight="1" x14ac:dyDescent="0.2"/>
    <row r="872" customFormat="1" ht="15.75" customHeight="1" x14ac:dyDescent="0.2"/>
    <row r="873" customFormat="1" ht="15.75" customHeight="1" x14ac:dyDescent="0.2"/>
    <row r="874" customFormat="1" ht="15.75" customHeight="1" x14ac:dyDescent="0.2"/>
    <row r="875" customFormat="1" ht="15.75" customHeight="1" x14ac:dyDescent="0.2"/>
    <row r="876" customFormat="1" ht="15.75" customHeight="1" x14ac:dyDescent="0.2"/>
    <row r="877" customFormat="1" ht="15.75" customHeight="1" x14ac:dyDescent="0.2"/>
    <row r="878" customFormat="1" ht="15.75" customHeight="1" x14ac:dyDescent="0.2"/>
    <row r="879" customFormat="1" ht="15.75" customHeight="1" x14ac:dyDescent="0.2"/>
    <row r="880" customFormat="1" ht="15.75" customHeight="1" x14ac:dyDescent="0.2"/>
    <row r="881" customFormat="1" ht="15.75" customHeight="1" x14ac:dyDescent="0.2"/>
    <row r="882" customFormat="1" ht="15.75" customHeight="1" x14ac:dyDescent="0.2"/>
    <row r="883" customFormat="1" ht="15.75" customHeight="1" x14ac:dyDescent="0.2"/>
    <row r="884" customFormat="1" ht="15.75" customHeight="1" x14ac:dyDescent="0.2"/>
    <row r="885" customFormat="1" ht="15.75" customHeight="1" x14ac:dyDescent="0.2"/>
    <row r="886" customFormat="1" ht="15.75" customHeight="1" x14ac:dyDescent="0.2"/>
    <row r="887" customFormat="1" ht="15.75" customHeight="1" x14ac:dyDescent="0.2"/>
    <row r="888" customFormat="1" ht="15.75" customHeight="1" x14ac:dyDescent="0.2"/>
    <row r="889" customFormat="1" ht="15.75" customHeight="1" x14ac:dyDescent="0.2"/>
    <row r="890" customFormat="1" ht="15.75" customHeight="1" x14ac:dyDescent="0.2"/>
    <row r="891" customFormat="1" ht="15.75" customHeight="1" x14ac:dyDescent="0.2"/>
    <row r="892" customFormat="1" ht="15.75" customHeight="1" x14ac:dyDescent="0.2"/>
    <row r="893" customFormat="1" ht="15.75" customHeight="1" x14ac:dyDescent="0.2"/>
    <row r="894" customFormat="1" ht="15.75" customHeight="1" x14ac:dyDescent="0.2"/>
    <row r="895" customFormat="1" ht="15.75" customHeight="1" x14ac:dyDescent="0.2"/>
    <row r="896" customFormat="1" ht="15.75" customHeight="1" x14ac:dyDescent="0.2"/>
    <row r="897" customFormat="1" ht="15.75" customHeight="1" x14ac:dyDescent="0.2"/>
    <row r="898" customFormat="1" ht="15.75" customHeight="1" x14ac:dyDescent="0.2"/>
    <row r="899" customFormat="1" ht="15.75" customHeight="1" x14ac:dyDescent="0.2"/>
    <row r="900" customFormat="1" ht="15.75" customHeight="1" x14ac:dyDescent="0.2"/>
    <row r="901" customFormat="1" ht="15.75" customHeight="1" x14ac:dyDescent="0.2"/>
    <row r="902" customFormat="1" ht="15.75" customHeight="1" x14ac:dyDescent="0.2"/>
    <row r="903" customFormat="1" ht="15.75" customHeight="1" x14ac:dyDescent="0.2"/>
    <row r="904" customFormat="1" ht="15.75" customHeight="1" x14ac:dyDescent="0.2"/>
    <row r="905" customFormat="1" ht="15.75" customHeight="1" x14ac:dyDescent="0.2"/>
    <row r="906" customFormat="1" ht="15.75" customHeight="1" x14ac:dyDescent="0.2"/>
    <row r="907" customFormat="1" ht="15.75" customHeight="1" x14ac:dyDescent="0.2"/>
    <row r="908" customFormat="1" ht="15.75" customHeight="1" x14ac:dyDescent="0.2"/>
    <row r="909" customFormat="1" ht="15.75" customHeight="1" x14ac:dyDescent="0.2"/>
    <row r="910" customFormat="1" ht="15.75" customHeight="1" x14ac:dyDescent="0.2"/>
    <row r="911" customFormat="1" ht="15.75" customHeight="1" x14ac:dyDescent="0.2"/>
    <row r="912" customFormat="1" ht="15.75" customHeight="1" x14ac:dyDescent="0.2"/>
    <row r="913" customFormat="1" ht="15.75" customHeight="1" x14ac:dyDescent="0.2"/>
    <row r="914" customFormat="1" ht="15.75" customHeight="1" x14ac:dyDescent="0.2"/>
    <row r="915" customFormat="1" ht="15.75" customHeight="1" x14ac:dyDescent="0.2"/>
    <row r="916" customFormat="1" ht="15.75" customHeight="1" x14ac:dyDescent="0.2"/>
    <row r="917" customFormat="1" ht="15.75" customHeight="1" x14ac:dyDescent="0.2"/>
    <row r="918" customFormat="1" ht="15.75" customHeight="1" x14ac:dyDescent="0.2"/>
    <row r="919" customFormat="1" ht="15.75" customHeight="1" x14ac:dyDescent="0.2"/>
    <row r="920" customFormat="1" ht="15.75" customHeight="1" x14ac:dyDescent="0.2"/>
    <row r="921" customFormat="1" ht="15.75" customHeight="1" x14ac:dyDescent="0.2"/>
    <row r="922" customFormat="1" ht="15.75" customHeight="1" x14ac:dyDescent="0.2"/>
    <row r="923" customFormat="1" ht="15.75" customHeight="1" x14ac:dyDescent="0.2"/>
    <row r="924" customFormat="1" ht="15.75" customHeight="1" x14ac:dyDescent="0.2"/>
    <row r="925" customFormat="1" ht="15.75" customHeight="1" x14ac:dyDescent="0.2"/>
    <row r="926" customFormat="1" ht="15.75" customHeight="1" x14ac:dyDescent="0.2"/>
    <row r="927" customFormat="1" ht="15.75" customHeight="1" x14ac:dyDescent="0.2"/>
    <row r="928" customFormat="1" ht="15.75" customHeight="1" x14ac:dyDescent="0.2"/>
    <row r="929" customFormat="1" ht="15.75" customHeight="1" x14ac:dyDescent="0.2"/>
    <row r="930" customFormat="1" ht="15.75" customHeight="1" x14ac:dyDescent="0.2"/>
    <row r="931" customFormat="1" ht="15.75" customHeight="1" x14ac:dyDescent="0.2"/>
    <row r="932" customFormat="1" ht="15.75" customHeight="1" x14ac:dyDescent="0.2"/>
    <row r="933" customFormat="1" ht="15.75" customHeight="1" x14ac:dyDescent="0.2"/>
    <row r="934" customFormat="1" ht="15.75" customHeight="1" x14ac:dyDescent="0.2"/>
    <row r="935" customFormat="1" ht="15.75" customHeight="1" x14ac:dyDescent="0.2"/>
    <row r="936" customFormat="1" ht="15.75" customHeight="1" x14ac:dyDescent="0.2"/>
    <row r="937" customFormat="1" ht="15.75" customHeight="1" x14ac:dyDescent="0.2"/>
    <row r="938" customFormat="1" ht="15.75" customHeight="1" x14ac:dyDescent="0.2"/>
    <row r="939" customFormat="1" ht="15.75" customHeight="1" x14ac:dyDescent="0.2"/>
    <row r="940" customFormat="1" ht="15.75" customHeight="1" x14ac:dyDescent="0.2"/>
    <row r="941" customFormat="1" ht="15.75" customHeight="1" x14ac:dyDescent="0.2"/>
    <row r="942" customFormat="1" ht="15.75" customHeight="1" x14ac:dyDescent="0.2"/>
    <row r="943" customFormat="1" ht="15.75" customHeight="1" x14ac:dyDescent="0.2"/>
    <row r="944" customFormat="1" ht="15.75" customHeight="1" x14ac:dyDescent="0.2"/>
    <row r="945" customFormat="1" ht="15.75" customHeight="1" x14ac:dyDescent="0.2"/>
    <row r="946" customFormat="1" ht="15.75" customHeight="1" x14ac:dyDescent="0.2"/>
    <row r="947" customFormat="1" ht="15.75" customHeight="1" x14ac:dyDescent="0.2"/>
    <row r="948" customFormat="1" ht="15.75" customHeight="1" x14ac:dyDescent="0.2"/>
    <row r="949" customFormat="1" ht="15.75" customHeight="1" x14ac:dyDescent="0.2"/>
    <row r="950" customFormat="1" ht="15.75" customHeight="1" x14ac:dyDescent="0.2"/>
    <row r="951" customFormat="1" ht="15.75" customHeight="1" x14ac:dyDescent="0.2"/>
    <row r="952" customFormat="1" ht="15.75" customHeight="1" x14ac:dyDescent="0.2"/>
    <row r="953" customFormat="1" ht="15.75" customHeight="1" x14ac:dyDescent="0.2"/>
    <row r="954" customFormat="1" ht="15.75" customHeight="1" x14ac:dyDescent="0.2"/>
    <row r="955" customFormat="1" ht="15.75" customHeight="1" x14ac:dyDescent="0.2"/>
    <row r="956" customFormat="1" ht="15.75" customHeight="1" x14ac:dyDescent="0.2"/>
    <row r="957" customFormat="1" ht="15.75" customHeight="1" x14ac:dyDescent="0.2"/>
    <row r="958" customFormat="1" ht="15.75" customHeight="1" x14ac:dyDescent="0.2"/>
    <row r="959" customFormat="1" ht="15.75" customHeight="1" x14ac:dyDescent="0.2"/>
    <row r="960" customFormat="1" ht="15.75" customHeight="1" x14ac:dyDescent="0.2"/>
    <row r="961" customFormat="1" ht="15.75" customHeight="1" x14ac:dyDescent="0.2"/>
    <row r="962" customFormat="1" ht="15.75" customHeight="1" x14ac:dyDescent="0.2"/>
    <row r="963" customFormat="1" ht="15.75" customHeight="1" x14ac:dyDescent="0.2"/>
    <row r="964" customFormat="1" ht="15.75" customHeight="1" x14ac:dyDescent="0.2"/>
    <row r="965" customFormat="1" ht="15.75" customHeight="1" x14ac:dyDescent="0.2"/>
    <row r="966" customFormat="1" ht="15.75" customHeight="1" x14ac:dyDescent="0.2"/>
    <row r="967" customFormat="1" ht="15.75" customHeight="1" x14ac:dyDescent="0.2"/>
    <row r="968" customFormat="1" ht="15.75" customHeight="1" x14ac:dyDescent="0.2"/>
    <row r="969" customFormat="1" ht="15.75" customHeight="1" x14ac:dyDescent="0.2"/>
    <row r="970" customFormat="1" ht="15.75" customHeight="1" x14ac:dyDescent="0.2"/>
    <row r="971" customFormat="1" ht="15.75" customHeight="1" x14ac:dyDescent="0.2"/>
    <row r="972" customFormat="1" ht="15.75" customHeight="1" x14ac:dyDescent="0.2"/>
    <row r="973" customFormat="1" ht="15.75" customHeight="1" x14ac:dyDescent="0.2"/>
    <row r="974" customFormat="1" ht="15.75" customHeight="1" x14ac:dyDescent="0.2"/>
    <row r="975" customFormat="1" ht="15.75" customHeight="1" x14ac:dyDescent="0.2"/>
    <row r="976" customFormat="1" ht="15.75" customHeight="1" x14ac:dyDescent="0.2"/>
    <row r="977" customFormat="1" ht="15.75" customHeight="1" x14ac:dyDescent="0.2"/>
    <row r="978" customFormat="1" ht="15.75" customHeight="1" x14ac:dyDescent="0.2"/>
    <row r="979" customFormat="1" ht="15.75" customHeight="1" x14ac:dyDescent="0.2"/>
    <row r="980" customFormat="1" ht="15.75" customHeight="1" x14ac:dyDescent="0.2"/>
    <row r="981" customFormat="1" ht="15.75" customHeight="1" x14ac:dyDescent="0.2"/>
    <row r="982" customFormat="1" ht="15.75" customHeight="1" x14ac:dyDescent="0.2"/>
    <row r="983" customFormat="1" ht="15.75" customHeight="1" x14ac:dyDescent="0.2"/>
    <row r="984" customFormat="1" ht="15.75" customHeight="1" x14ac:dyDescent="0.2"/>
    <row r="985" customFormat="1" ht="15.75" customHeight="1" x14ac:dyDescent="0.2"/>
    <row r="986" customFormat="1" ht="15.75" customHeight="1" x14ac:dyDescent="0.2"/>
    <row r="987" customFormat="1" ht="15.75" customHeight="1" x14ac:dyDescent="0.2"/>
    <row r="988" customFormat="1" ht="15.75" customHeight="1" x14ac:dyDescent="0.2"/>
    <row r="989" customFormat="1" ht="15.75" customHeight="1" x14ac:dyDescent="0.2"/>
    <row r="990" customFormat="1" ht="15.75" customHeight="1" x14ac:dyDescent="0.2"/>
    <row r="991" customFormat="1" ht="15.75" customHeight="1" x14ac:dyDescent="0.2"/>
    <row r="992" customFormat="1" ht="15.75" customHeight="1" x14ac:dyDescent="0.2"/>
    <row r="993" customFormat="1" ht="15.75" customHeight="1" x14ac:dyDescent="0.2"/>
    <row r="994" customFormat="1" ht="15.75" customHeight="1" x14ac:dyDescent="0.2"/>
    <row r="995" customFormat="1" ht="15.75" customHeight="1" x14ac:dyDescent="0.2"/>
    <row r="996" customFormat="1" ht="15.75" customHeight="1" x14ac:dyDescent="0.2"/>
    <row r="997" customFormat="1" ht="15.75" customHeight="1" x14ac:dyDescent="0.2"/>
    <row r="998" customFormat="1" ht="15.75" customHeight="1" x14ac:dyDescent="0.2"/>
    <row r="999" customFormat="1" ht="15.75" customHeight="1" x14ac:dyDescent="0.2"/>
    <row r="1000" customFormat="1" ht="15.75" customHeight="1" x14ac:dyDescent="0.2"/>
    <row r="1001" customFormat="1" ht="15.75" customHeight="1" x14ac:dyDescent="0.2"/>
    <row r="1002" customFormat="1" ht="15.75" customHeight="1" x14ac:dyDescent="0.2"/>
    <row r="1003" customFormat="1" ht="15.75" customHeight="1" x14ac:dyDescent="0.2"/>
    <row r="1004" customFormat="1" ht="15.75" customHeight="1" x14ac:dyDescent="0.2"/>
    <row r="1005" customFormat="1" ht="15.75" customHeight="1" x14ac:dyDescent="0.2"/>
    <row r="1006" customFormat="1" ht="15.75" customHeight="1" x14ac:dyDescent="0.2"/>
    <row r="1007" customFormat="1" ht="15.75" customHeight="1" x14ac:dyDescent="0.2"/>
    <row r="1008" customFormat="1" ht="15" customHeight="1" x14ac:dyDescent="0.2"/>
  </sheetData>
  <mergeCells count="12">
    <mergeCell ref="A1:H1"/>
    <mergeCell ref="A2:H2"/>
    <mergeCell ref="A4:C6"/>
    <mergeCell ref="H5:H6"/>
    <mergeCell ref="A53:C53"/>
    <mergeCell ref="A55:C55"/>
    <mergeCell ref="B3:C3"/>
    <mergeCell ref="D4:G4"/>
    <mergeCell ref="D5:D6"/>
    <mergeCell ref="E5:E6"/>
    <mergeCell ref="F5:F6"/>
    <mergeCell ref="G5:G6"/>
  </mergeCells>
  <pageMargins left="0.7" right="0.7" top="0.75" bottom="0.75" header="0" footer="0"/>
  <pageSetup scale="50"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I1008"/>
  <sheetViews>
    <sheetView topLeftCell="A37" workbookViewId="0">
      <selection activeCell="A58" sqref="A58"/>
    </sheetView>
  </sheetViews>
  <sheetFormatPr baseColWidth="10" defaultColWidth="11.1640625" defaultRowHeight="15" customHeight="1" x14ac:dyDescent="0.2"/>
  <cols>
    <col min="1" max="2" width="6.83203125" customWidth="1"/>
    <col min="3" max="3" width="52.83203125" customWidth="1"/>
    <col min="4" max="4" width="20.1640625" customWidth="1"/>
    <col min="5" max="6" width="17.33203125" customWidth="1"/>
    <col min="7" max="7" width="19.5" customWidth="1"/>
    <col min="8" max="8" width="59" customWidth="1"/>
    <col min="9" max="9" width="8" customWidth="1"/>
  </cols>
  <sheetData>
    <row r="1" spans="1:9" ht="21" customHeight="1" x14ac:dyDescent="0.25">
      <c r="A1" s="361" t="s">
        <v>147</v>
      </c>
      <c r="B1" s="328"/>
      <c r="C1" s="328"/>
      <c r="D1" s="328"/>
      <c r="E1" s="328"/>
      <c r="F1" s="328"/>
      <c r="G1" s="328"/>
      <c r="H1" s="328"/>
    </row>
    <row r="2" spans="1:9" ht="21" customHeight="1" x14ac:dyDescent="0.25">
      <c r="A2" s="358" t="str">
        <f>'Community Quarterback'!$A$2</f>
        <v xml:space="preserve"> Fiscal Year 2025</v>
      </c>
      <c r="B2" s="328"/>
      <c r="C2" s="328"/>
      <c r="D2" s="328"/>
      <c r="E2" s="328"/>
      <c r="F2" s="328"/>
      <c r="G2" s="328"/>
      <c r="H2" s="328"/>
    </row>
    <row r="3" spans="1:9" ht="16.5" customHeight="1" thickBot="1" x14ac:dyDescent="0.25">
      <c r="A3" s="24"/>
      <c r="B3" s="402">
        <f>'ENOUGH Cover Page Signatures'!G6</f>
        <v>0</v>
      </c>
      <c r="C3" s="328"/>
      <c r="D3" s="24"/>
      <c r="E3" s="24"/>
      <c r="F3" s="24"/>
      <c r="G3" s="24"/>
    </row>
    <row r="4" spans="1:9" ht="15.75" customHeight="1" thickBot="1" x14ac:dyDescent="0.25">
      <c r="A4" s="373" t="s">
        <v>73</v>
      </c>
      <c r="B4" s="397"/>
      <c r="C4" s="403"/>
      <c r="D4" s="405"/>
      <c r="E4" s="392"/>
      <c r="F4" s="392"/>
      <c r="G4" s="406"/>
      <c r="H4" s="114" t="s">
        <v>74</v>
      </c>
    </row>
    <row r="5" spans="1:9" ht="16" x14ac:dyDescent="0.2">
      <c r="A5" s="374"/>
      <c r="B5" s="328"/>
      <c r="C5" s="331"/>
      <c r="D5" s="388" t="s">
        <v>59</v>
      </c>
      <c r="E5" s="368" t="s">
        <v>75</v>
      </c>
      <c r="F5" s="368" t="s">
        <v>76</v>
      </c>
      <c r="G5" s="385" t="s">
        <v>77</v>
      </c>
      <c r="H5" s="370" t="s">
        <v>128</v>
      </c>
    </row>
    <row r="6" spans="1:9" ht="48.75" customHeight="1" thickBot="1" x14ac:dyDescent="0.25">
      <c r="A6" s="404"/>
      <c r="B6" s="363"/>
      <c r="C6" s="381"/>
      <c r="D6" s="389"/>
      <c r="E6" s="384"/>
      <c r="F6" s="384"/>
      <c r="G6" s="386"/>
      <c r="H6" s="407"/>
    </row>
    <row r="7" spans="1:9" ht="16.5" customHeight="1" thickTop="1" x14ac:dyDescent="0.2">
      <c r="A7" s="244" t="s">
        <v>129</v>
      </c>
      <c r="B7" s="245"/>
      <c r="C7" s="246"/>
      <c r="D7" s="247"/>
      <c r="E7" s="248"/>
      <c r="F7" s="248"/>
      <c r="G7" s="27"/>
      <c r="H7" s="249"/>
    </row>
    <row r="8" spans="1:9" ht="15.75" customHeight="1" x14ac:dyDescent="0.2">
      <c r="A8" s="250"/>
      <c r="B8" s="121" t="s">
        <v>62</v>
      </c>
      <c r="C8" s="122"/>
      <c r="D8" s="251">
        <f t="shared" ref="D8:F8" si="0">SUM(D9:D10)</f>
        <v>0</v>
      </c>
      <c r="E8" s="252">
        <f t="shared" si="0"/>
        <v>0</v>
      </c>
      <c r="F8" s="252">
        <f t="shared" si="0"/>
        <v>0</v>
      </c>
      <c r="G8" s="126">
        <f>SUM(G9:G10)</f>
        <v>0</v>
      </c>
      <c r="H8" s="253"/>
      <c r="I8" s="8"/>
    </row>
    <row r="9" spans="1:9" ht="15.75" customHeight="1" x14ac:dyDescent="0.2">
      <c r="A9" s="203"/>
      <c r="B9" s="128"/>
      <c r="C9" s="129" t="s">
        <v>80</v>
      </c>
      <c r="D9" s="254">
        <v>0</v>
      </c>
      <c r="E9" s="255">
        <v>0</v>
      </c>
      <c r="F9" s="255">
        <v>0</v>
      </c>
      <c r="G9" s="133">
        <f t="shared" ref="G9:G10" si="1">SUM(D9:F9)</f>
        <v>0</v>
      </c>
      <c r="H9" s="256"/>
    </row>
    <row r="10" spans="1:9" ht="15.75" customHeight="1" x14ac:dyDescent="0.2">
      <c r="A10" s="209"/>
      <c r="B10" s="136"/>
      <c r="C10" s="137" t="s">
        <v>81</v>
      </c>
      <c r="D10" s="254">
        <v>0</v>
      </c>
      <c r="E10" s="255">
        <v>0</v>
      </c>
      <c r="F10" s="255">
        <v>0</v>
      </c>
      <c r="G10" s="133">
        <f t="shared" si="1"/>
        <v>0</v>
      </c>
      <c r="H10" s="256"/>
    </row>
    <row r="11" spans="1:9" ht="15.75" customHeight="1" x14ac:dyDescent="0.2">
      <c r="A11" s="257"/>
      <c r="B11" s="139" t="s">
        <v>63</v>
      </c>
      <c r="C11" s="140"/>
      <c r="D11" s="258">
        <f t="shared" ref="D11:F11" si="2">SUM(D12:D21)</f>
        <v>0</v>
      </c>
      <c r="E11" s="259">
        <f t="shared" si="2"/>
        <v>0</v>
      </c>
      <c r="F11" s="259">
        <f t="shared" si="2"/>
        <v>0</v>
      </c>
      <c r="G11" s="126">
        <f>SUM(G12:G21)</f>
        <v>0</v>
      </c>
      <c r="H11" s="253"/>
      <c r="I11" s="8"/>
    </row>
    <row r="12" spans="1:9" ht="15.75" customHeight="1" x14ac:dyDescent="0.2">
      <c r="A12" s="209"/>
      <c r="B12" s="136"/>
      <c r="C12" s="137" t="s">
        <v>82</v>
      </c>
      <c r="D12" s="254">
        <v>0</v>
      </c>
      <c r="E12" s="255">
        <v>0</v>
      </c>
      <c r="F12" s="255">
        <v>0</v>
      </c>
      <c r="G12" s="133">
        <f t="shared" ref="G12:G21" si="3">SUM(D12:F12)</f>
        <v>0</v>
      </c>
      <c r="H12" s="256"/>
    </row>
    <row r="13" spans="1:9" ht="15.75" customHeight="1" x14ac:dyDescent="0.2">
      <c r="A13" s="209"/>
      <c r="B13" s="136"/>
      <c r="C13" s="137" t="s">
        <v>83</v>
      </c>
      <c r="D13" s="254">
        <v>0</v>
      </c>
      <c r="E13" s="255">
        <v>0</v>
      </c>
      <c r="F13" s="255">
        <v>0</v>
      </c>
      <c r="G13" s="133">
        <f t="shared" si="3"/>
        <v>0</v>
      </c>
      <c r="H13" s="256"/>
    </row>
    <row r="14" spans="1:9" ht="15.75" customHeight="1" x14ac:dyDescent="0.2">
      <c r="A14" s="209"/>
      <c r="B14" s="136"/>
      <c r="C14" s="137" t="s">
        <v>84</v>
      </c>
      <c r="D14" s="254">
        <v>0</v>
      </c>
      <c r="E14" s="255">
        <v>0</v>
      </c>
      <c r="F14" s="255">
        <v>0</v>
      </c>
      <c r="G14" s="133">
        <f t="shared" si="3"/>
        <v>0</v>
      </c>
      <c r="H14" s="256"/>
    </row>
    <row r="15" spans="1:9" ht="15.75" customHeight="1" x14ac:dyDescent="0.2">
      <c r="A15" s="209"/>
      <c r="B15" s="136"/>
      <c r="C15" s="137" t="s">
        <v>85</v>
      </c>
      <c r="D15" s="254">
        <v>0</v>
      </c>
      <c r="E15" s="255">
        <v>0</v>
      </c>
      <c r="F15" s="255">
        <v>0</v>
      </c>
      <c r="G15" s="133">
        <f t="shared" si="3"/>
        <v>0</v>
      </c>
      <c r="H15" s="256"/>
    </row>
    <row r="16" spans="1:9" ht="15.75" customHeight="1" x14ac:dyDescent="0.2">
      <c r="A16" s="209"/>
      <c r="B16" s="136"/>
      <c r="C16" s="137" t="s">
        <v>86</v>
      </c>
      <c r="D16" s="254">
        <v>0</v>
      </c>
      <c r="E16" s="255">
        <v>0</v>
      </c>
      <c r="F16" s="255">
        <v>0</v>
      </c>
      <c r="G16" s="133">
        <f t="shared" si="3"/>
        <v>0</v>
      </c>
      <c r="H16" s="256"/>
    </row>
    <row r="17" spans="1:9" ht="15.75" customHeight="1" x14ac:dyDescent="0.2">
      <c r="A17" s="209"/>
      <c r="B17" s="136"/>
      <c r="C17" s="137" t="s">
        <v>87</v>
      </c>
      <c r="D17" s="254">
        <v>0</v>
      </c>
      <c r="E17" s="255">
        <v>0</v>
      </c>
      <c r="F17" s="255">
        <v>0</v>
      </c>
      <c r="G17" s="133">
        <f t="shared" si="3"/>
        <v>0</v>
      </c>
      <c r="H17" s="256"/>
    </row>
    <row r="18" spans="1:9" ht="15.75" customHeight="1" x14ac:dyDescent="0.2">
      <c r="A18" s="209"/>
      <c r="B18" s="136"/>
      <c r="C18" s="137" t="s">
        <v>88</v>
      </c>
      <c r="D18" s="254">
        <v>0</v>
      </c>
      <c r="E18" s="255">
        <v>0</v>
      </c>
      <c r="F18" s="255">
        <v>0</v>
      </c>
      <c r="G18" s="133">
        <f t="shared" si="3"/>
        <v>0</v>
      </c>
      <c r="H18" s="256"/>
    </row>
    <row r="19" spans="1:9" ht="15.75" customHeight="1" x14ac:dyDescent="0.2">
      <c r="A19" s="209"/>
      <c r="B19" s="136"/>
      <c r="C19" s="137" t="s">
        <v>89</v>
      </c>
      <c r="D19" s="254">
        <v>0</v>
      </c>
      <c r="E19" s="255">
        <v>0</v>
      </c>
      <c r="F19" s="255">
        <v>0</v>
      </c>
      <c r="G19" s="133">
        <f t="shared" si="3"/>
        <v>0</v>
      </c>
      <c r="H19" s="256"/>
    </row>
    <row r="20" spans="1:9" ht="15.75" customHeight="1" x14ac:dyDescent="0.2">
      <c r="A20" s="209"/>
      <c r="B20" s="136"/>
      <c r="C20" s="137" t="s">
        <v>90</v>
      </c>
      <c r="D20" s="254">
        <v>0</v>
      </c>
      <c r="E20" s="255">
        <v>0</v>
      </c>
      <c r="F20" s="255">
        <v>0</v>
      </c>
      <c r="G20" s="133">
        <f t="shared" si="3"/>
        <v>0</v>
      </c>
      <c r="H20" s="256"/>
    </row>
    <row r="21" spans="1:9" ht="15.75" customHeight="1" x14ac:dyDescent="0.2">
      <c r="A21" s="209"/>
      <c r="B21" s="136"/>
      <c r="C21" s="137" t="s">
        <v>90</v>
      </c>
      <c r="D21" s="254">
        <v>0</v>
      </c>
      <c r="E21" s="255">
        <v>0</v>
      </c>
      <c r="F21" s="255">
        <v>0</v>
      </c>
      <c r="G21" s="133">
        <f t="shared" si="3"/>
        <v>0</v>
      </c>
      <c r="H21" s="256"/>
    </row>
    <row r="22" spans="1:9" ht="15.75" customHeight="1" x14ac:dyDescent="0.2">
      <c r="A22" s="260"/>
      <c r="B22" s="148" t="s">
        <v>64</v>
      </c>
      <c r="C22" s="149" t="s">
        <v>130</v>
      </c>
      <c r="D22" s="258">
        <f>SUM(D23:D25)</f>
        <v>0</v>
      </c>
      <c r="E22" s="259">
        <f>SUM(E23:E25)</f>
        <v>0</v>
      </c>
      <c r="F22" s="259">
        <f>SUM(F23:F25)</f>
        <v>0</v>
      </c>
      <c r="G22" s="150">
        <f>SUM(G23:G25)</f>
        <v>0</v>
      </c>
      <c r="H22" s="253"/>
      <c r="I22" s="8"/>
    </row>
    <row r="23" spans="1:9" ht="15.75" customHeight="1" x14ac:dyDescent="0.2">
      <c r="A23" s="209"/>
      <c r="B23" s="136"/>
      <c r="C23" s="137" t="s">
        <v>91</v>
      </c>
      <c r="D23" s="254">
        <v>0</v>
      </c>
      <c r="E23" s="255">
        <v>0</v>
      </c>
      <c r="F23" s="255">
        <v>0</v>
      </c>
      <c r="G23" s="133">
        <f t="shared" ref="G23:G25" si="4">SUM(D23:F23)</f>
        <v>0</v>
      </c>
      <c r="H23" s="256"/>
    </row>
    <row r="24" spans="1:9" ht="15.75" customHeight="1" x14ac:dyDescent="0.2">
      <c r="A24" s="209"/>
      <c r="B24" s="136"/>
      <c r="C24" s="137" t="s">
        <v>92</v>
      </c>
      <c r="D24" s="254">
        <v>0</v>
      </c>
      <c r="E24" s="255">
        <v>0</v>
      </c>
      <c r="F24" s="255">
        <v>0</v>
      </c>
      <c r="G24" s="133">
        <f t="shared" si="4"/>
        <v>0</v>
      </c>
      <c r="H24" s="256"/>
    </row>
    <row r="25" spans="1:9" ht="15.75" customHeight="1" x14ac:dyDescent="0.2">
      <c r="A25" s="203"/>
      <c r="B25" s="128"/>
      <c r="C25" s="129" t="s">
        <v>90</v>
      </c>
      <c r="D25" s="254">
        <v>0</v>
      </c>
      <c r="E25" s="255">
        <v>0</v>
      </c>
      <c r="F25" s="255">
        <v>0</v>
      </c>
      <c r="G25" s="133">
        <f t="shared" si="4"/>
        <v>0</v>
      </c>
      <c r="H25" s="256"/>
    </row>
    <row r="26" spans="1:9" ht="15.75" customHeight="1" x14ac:dyDescent="0.2">
      <c r="A26" s="260"/>
      <c r="B26" s="148" t="s">
        <v>65</v>
      </c>
      <c r="C26" s="149"/>
      <c r="D26" s="258">
        <f t="shared" ref="D26:F26" si="5">SUM(D27:D31)</f>
        <v>0</v>
      </c>
      <c r="E26" s="259">
        <f t="shared" si="5"/>
        <v>0</v>
      </c>
      <c r="F26" s="259">
        <f t="shared" si="5"/>
        <v>0</v>
      </c>
      <c r="G26" s="150">
        <f>SUM(G27:G30)</f>
        <v>0</v>
      </c>
      <c r="H26" s="253"/>
      <c r="I26" s="8"/>
    </row>
    <row r="27" spans="1:9" ht="15.75" customHeight="1" x14ac:dyDescent="0.2">
      <c r="A27" s="209"/>
      <c r="B27" s="136"/>
      <c r="C27" s="137" t="s">
        <v>93</v>
      </c>
      <c r="D27" s="254">
        <v>0</v>
      </c>
      <c r="E27" s="255">
        <v>0</v>
      </c>
      <c r="F27" s="255">
        <v>0</v>
      </c>
      <c r="G27" s="133">
        <f>SUM(D27:F27)</f>
        <v>0</v>
      </c>
      <c r="H27" s="256"/>
    </row>
    <row r="28" spans="1:9" ht="15.75" customHeight="1" x14ac:dyDescent="0.2">
      <c r="A28" s="209"/>
      <c r="B28" s="136"/>
      <c r="C28" s="137" t="s">
        <v>94</v>
      </c>
      <c r="D28" s="254">
        <v>0</v>
      </c>
      <c r="E28" s="255">
        <v>0</v>
      </c>
      <c r="F28" s="255">
        <v>0</v>
      </c>
      <c r="G28" s="133">
        <f t="shared" ref="G28:G33" si="6">SUM(D28:F28)</f>
        <v>0</v>
      </c>
      <c r="H28" s="256"/>
    </row>
    <row r="29" spans="1:9" ht="15.75" customHeight="1" x14ac:dyDescent="0.2">
      <c r="A29" s="209"/>
      <c r="B29" s="136"/>
      <c r="C29" s="137" t="s">
        <v>95</v>
      </c>
      <c r="D29" s="254">
        <v>0</v>
      </c>
      <c r="E29" s="255">
        <v>0</v>
      </c>
      <c r="F29" s="255">
        <v>0</v>
      </c>
      <c r="G29" s="133">
        <f t="shared" si="6"/>
        <v>0</v>
      </c>
      <c r="H29" s="256"/>
      <c r="I29" s="8"/>
    </row>
    <row r="30" spans="1:9" ht="15.75" customHeight="1" x14ac:dyDescent="0.2">
      <c r="A30" s="209"/>
      <c r="B30" s="136"/>
      <c r="C30" s="137" t="s">
        <v>96</v>
      </c>
      <c r="D30" s="254">
        <v>0</v>
      </c>
      <c r="E30" s="255">
        <v>0</v>
      </c>
      <c r="F30" s="255">
        <v>0</v>
      </c>
      <c r="G30" s="133">
        <f t="shared" si="6"/>
        <v>0</v>
      </c>
      <c r="H30" s="256"/>
      <c r="I30" s="8"/>
    </row>
    <row r="31" spans="1:9" ht="15.75" customHeight="1" x14ac:dyDescent="0.2">
      <c r="A31" s="203"/>
      <c r="B31" s="128"/>
      <c r="C31" s="129" t="s">
        <v>90</v>
      </c>
      <c r="D31" s="254">
        <v>0</v>
      </c>
      <c r="E31" s="255">
        <v>0</v>
      </c>
      <c r="F31" s="255">
        <v>0</v>
      </c>
      <c r="G31" s="133">
        <f>SUM(D31:F31)</f>
        <v>0</v>
      </c>
      <c r="H31" s="256"/>
      <c r="I31" s="8"/>
    </row>
    <row r="32" spans="1:9" ht="15.75" customHeight="1" x14ac:dyDescent="0.2">
      <c r="A32" s="260"/>
      <c r="B32" s="148" t="s">
        <v>66</v>
      </c>
      <c r="C32" s="149"/>
      <c r="D32" s="258">
        <f t="shared" ref="D32:F32" si="7">SUM(D33:D34)</f>
        <v>0</v>
      </c>
      <c r="E32" s="259">
        <f t="shared" si="7"/>
        <v>0</v>
      </c>
      <c r="F32" s="259">
        <f t="shared" si="7"/>
        <v>0</v>
      </c>
      <c r="G32" s="150">
        <f t="shared" si="6"/>
        <v>0</v>
      </c>
      <c r="H32" s="253"/>
      <c r="I32" s="8"/>
    </row>
    <row r="33" spans="1:9" ht="15.75" customHeight="1" x14ac:dyDescent="0.2">
      <c r="A33" s="209"/>
      <c r="B33" s="136"/>
      <c r="C33" s="137" t="s">
        <v>97</v>
      </c>
      <c r="D33" s="254">
        <v>0</v>
      </c>
      <c r="E33" s="255">
        <v>0</v>
      </c>
      <c r="F33" s="255">
        <v>0</v>
      </c>
      <c r="G33" s="133">
        <f t="shared" si="6"/>
        <v>0</v>
      </c>
      <c r="H33" s="256"/>
    </row>
    <row r="34" spans="1:9" ht="15.75" customHeight="1" x14ac:dyDescent="0.2">
      <c r="A34" s="209"/>
      <c r="B34" s="136"/>
      <c r="C34" s="137" t="s">
        <v>90</v>
      </c>
      <c r="D34" s="254">
        <v>0</v>
      </c>
      <c r="E34" s="255">
        <v>0</v>
      </c>
      <c r="F34" s="255">
        <v>0</v>
      </c>
      <c r="G34" s="133">
        <f>SUM(D34:F34)</f>
        <v>0</v>
      </c>
      <c r="H34" s="256"/>
    </row>
    <row r="35" spans="1:9" ht="15.75" customHeight="1" x14ac:dyDescent="0.2">
      <c r="A35" s="257"/>
      <c r="B35" s="139" t="s">
        <v>67</v>
      </c>
      <c r="C35" s="140"/>
      <c r="D35" s="258">
        <f>SUM(D36:D41)</f>
        <v>0</v>
      </c>
      <c r="E35" s="259">
        <f>SUM(E36:E41)</f>
        <v>0</v>
      </c>
      <c r="F35" s="259">
        <f>SUM(F36:F41)</f>
        <v>0</v>
      </c>
      <c r="G35" s="126">
        <f>SUM(G36:G41)</f>
        <v>0</v>
      </c>
      <c r="H35" s="253"/>
      <c r="I35" s="8"/>
    </row>
    <row r="36" spans="1:9" ht="15.75" customHeight="1" x14ac:dyDescent="0.2">
      <c r="A36" s="209"/>
      <c r="B36" s="136"/>
      <c r="C36" s="137" t="s">
        <v>98</v>
      </c>
      <c r="D36" s="254">
        <v>0</v>
      </c>
      <c r="E36" s="255">
        <v>0</v>
      </c>
      <c r="F36" s="255">
        <v>0</v>
      </c>
      <c r="G36" s="133">
        <f t="shared" ref="G36:G39" si="8">SUM(D36:F36)</f>
        <v>0</v>
      </c>
      <c r="H36" s="256"/>
      <c r="I36" s="8"/>
    </row>
    <row r="37" spans="1:9" ht="15.75" customHeight="1" x14ac:dyDescent="0.2">
      <c r="A37" s="209"/>
      <c r="B37" s="136"/>
      <c r="C37" s="137" t="s">
        <v>99</v>
      </c>
      <c r="D37" s="254">
        <v>0</v>
      </c>
      <c r="E37" s="255">
        <v>0</v>
      </c>
      <c r="F37" s="255">
        <v>0</v>
      </c>
      <c r="G37" s="133">
        <f t="shared" si="8"/>
        <v>0</v>
      </c>
      <c r="H37" s="256"/>
      <c r="I37" s="8"/>
    </row>
    <row r="38" spans="1:9" ht="15.75" customHeight="1" x14ac:dyDescent="0.2">
      <c r="A38" s="209"/>
      <c r="B38" s="136"/>
      <c r="C38" s="137" t="s">
        <v>100</v>
      </c>
      <c r="D38" s="254">
        <v>0</v>
      </c>
      <c r="E38" s="255">
        <v>0</v>
      </c>
      <c r="F38" s="255">
        <v>0</v>
      </c>
      <c r="G38" s="133">
        <f t="shared" si="8"/>
        <v>0</v>
      </c>
      <c r="H38" s="256"/>
      <c r="I38" s="8"/>
    </row>
    <row r="39" spans="1:9" ht="15.75" customHeight="1" x14ac:dyDescent="0.2">
      <c r="A39" s="209"/>
      <c r="B39" s="136"/>
      <c r="C39" s="163" t="s">
        <v>101</v>
      </c>
      <c r="D39" s="254">
        <v>0</v>
      </c>
      <c r="E39" s="255">
        <v>0</v>
      </c>
      <c r="F39" s="255">
        <v>0</v>
      </c>
      <c r="G39" s="133">
        <f t="shared" si="8"/>
        <v>0</v>
      </c>
      <c r="H39" s="256"/>
      <c r="I39" s="8"/>
    </row>
    <row r="40" spans="1:9" ht="16.5" customHeight="1" x14ac:dyDescent="0.2">
      <c r="A40" s="209"/>
      <c r="B40" s="136"/>
      <c r="C40" s="137" t="s">
        <v>102</v>
      </c>
      <c r="D40" s="254">
        <v>0</v>
      </c>
      <c r="E40" s="255">
        <v>0</v>
      </c>
      <c r="F40" s="255">
        <v>0</v>
      </c>
      <c r="G40" s="133">
        <f>SUM(D40:F40)</f>
        <v>0</v>
      </c>
      <c r="H40" s="134"/>
      <c r="I40" s="8"/>
    </row>
    <row r="41" spans="1:9" ht="16.5" customHeight="1" x14ac:dyDescent="0.2">
      <c r="A41" s="261"/>
      <c r="B41" s="24"/>
      <c r="C41" s="47" t="s">
        <v>102</v>
      </c>
      <c r="D41" s="262">
        <v>0</v>
      </c>
      <c r="E41" s="263">
        <v>0</v>
      </c>
      <c r="F41" s="263">
        <v>0</v>
      </c>
      <c r="G41" s="133">
        <f>SUM(D41:F41)</f>
        <v>0</v>
      </c>
      <c r="H41" s="264"/>
      <c r="I41" s="8"/>
    </row>
    <row r="42" spans="1:9" ht="16.5" customHeight="1" x14ac:dyDescent="0.2">
      <c r="A42" s="265"/>
      <c r="B42" s="170" t="s">
        <v>131</v>
      </c>
      <c r="C42" s="266"/>
      <c r="D42" s="267">
        <f t="shared" ref="D42:G42" si="9">SUM(D35,D32,D26,D22,D11,D8)</f>
        <v>0</v>
      </c>
      <c r="E42" s="268">
        <f t="shared" si="9"/>
        <v>0</v>
      </c>
      <c r="F42" s="268">
        <f t="shared" si="9"/>
        <v>0</v>
      </c>
      <c r="G42" s="269">
        <f t="shared" si="9"/>
        <v>0</v>
      </c>
      <c r="H42" s="158"/>
      <c r="I42" s="270"/>
    </row>
    <row r="43" spans="1:9" ht="16.5" customHeight="1" x14ac:dyDescent="0.2">
      <c r="A43" s="261"/>
      <c r="B43" s="24"/>
      <c r="C43" s="47"/>
      <c r="D43" s="262"/>
      <c r="E43" s="263"/>
      <c r="F43" s="263"/>
      <c r="G43" s="271"/>
      <c r="H43" s="264"/>
      <c r="I43" s="8"/>
    </row>
    <row r="44" spans="1:9" ht="16.5" customHeight="1" x14ac:dyDescent="0.2">
      <c r="A44" s="265"/>
      <c r="B44" s="170" t="s">
        <v>68</v>
      </c>
      <c r="C44" s="266"/>
      <c r="D44" s="272">
        <f t="shared" ref="D44" si="10">SUM(D45)</f>
        <v>0</v>
      </c>
      <c r="E44" s="268">
        <v>0</v>
      </c>
      <c r="F44" s="268">
        <v>0</v>
      </c>
      <c r="G44" s="269">
        <f t="shared" ref="G44:G45" si="11">SUM(D44:F44)</f>
        <v>0</v>
      </c>
      <c r="H44" s="158"/>
      <c r="I44" s="270"/>
    </row>
    <row r="45" spans="1:9" ht="16.5" customHeight="1" x14ac:dyDescent="0.2">
      <c r="A45" s="203"/>
      <c r="B45" s="128"/>
      <c r="C45" s="129" t="s">
        <v>104</v>
      </c>
      <c r="D45" s="254">
        <v>0</v>
      </c>
      <c r="E45" s="297" t="s">
        <v>173</v>
      </c>
      <c r="F45" s="297" t="s">
        <v>173</v>
      </c>
      <c r="G45" s="133">
        <f t="shared" si="11"/>
        <v>0</v>
      </c>
      <c r="H45" s="134"/>
      <c r="I45" s="273"/>
    </row>
    <row r="46" spans="1:9" ht="16.5" customHeight="1" thickBot="1" x14ac:dyDescent="0.25">
      <c r="A46" s="274" t="s">
        <v>132</v>
      </c>
      <c r="B46" s="275"/>
      <c r="C46" s="276">
        <f>C7</f>
        <v>0</v>
      </c>
      <c r="D46" s="277">
        <f t="shared" ref="D46" si="12">D42+D44</f>
        <v>0</v>
      </c>
      <c r="E46" s="278">
        <f>E42</f>
        <v>0</v>
      </c>
      <c r="F46" s="279">
        <f>F42</f>
        <v>0</v>
      </c>
      <c r="G46" s="280">
        <f>G8+G11+G22+G26+G32+G35+G44</f>
        <v>0</v>
      </c>
      <c r="H46" s="281"/>
      <c r="I46" s="282"/>
    </row>
    <row r="47" spans="1:9" ht="15.75" customHeight="1" x14ac:dyDescent="0.2">
      <c r="A47" s="192" t="s">
        <v>133</v>
      </c>
      <c r="B47" s="24"/>
      <c r="C47" s="193"/>
      <c r="D47" s="283"/>
      <c r="E47" s="284"/>
      <c r="F47" s="284"/>
      <c r="G47" s="236"/>
      <c r="H47" s="18"/>
    </row>
    <row r="48" spans="1:9" ht="15.75" customHeight="1" x14ac:dyDescent="0.2">
      <c r="A48" s="127"/>
      <c r="B48" s="128"/>
      <c r="C48" s="129" t="str">
        <f>'Partner Summary'!C29</f>
        <v>County/City Direct Revenue (Cash)</v>
      </c>
      <c r="D48" s="204"/>
      <c r="E48" s="285">
        <v>0</v>
      </c>
      <c r="F48" s="286"/>
      <c r="G48" s="236"/>
      <c r="H48" s="18"/>
    </row>
    <row r="49" spans="1:9" ht="15.75" customHeight="1" x14ac:dyDescent="0.2">
      <c r="A49" s="135"/>
      <c r="B49" s="136"/>
      <c r="C49" s="137" t="str">
        <f>'Partner Summary'!C30</f>
        <v>County/City In-Kind</v>
      </c>
      <c r="D49" s="210"/>
      <c r="E49" s="287"/>
      <c r="F49" s="288">
        <v>0</v>
      </c>
      <c r="G49" s="237"/>
      <c r="H49" s="18"/>
    </row>
    <row r="50" spans="1:9" ht="15.75" customHeight="1" x14ac:dyDescent="0.2">
      <c r="A50" s="135"/>
      <c r="B50" s="136"/>
      <c r="C50" s="137" t="str">
        <f>'Partner Summary'!C31</f>
        <v>Fee for Service</v>
      </c>
      <c r="D50" s="210"/>
      <c r="E50" s="289">
        <v>0</v>
      </c>
      <c r="F50" s="288">
        <v>0</v>
      </c>
      <c r="G50" s="237"/>
      <c r="H50" s="18"/>
    </row>
    <row r="51" spans="1:9" ht="15.75" customHeight="1" x14ac:dyDescent="0.2">
      <c r="A51" s="135"/>
      <c r="B51" s="136"/>
      <c r="C51" s="137" t="str">
        <f>'Partner Summary'!C32</f>
        <v>Other (Enter Source Here)</v>
      </c>
      <c r="D51" s="210"/>
      <c r="E51" s="289">
        <v>0</v>
      </c>
      <c r="F51" s="288">
        <v>0</v>
      </c>
      <c r="G51" s="237"/>
      <c r="H51" s="18"/>
    </row>
    <row r="52" spans="1:9" ht="16.5" customHeight="1" thickBot="1" x14ac:dyDescent="0.25">
      <c r="A52" s="238"/>
      <c r="B52" s="136"/>
      <c r="C52" s="137" t="str">
        <f>'Partner Summary'!C33</f>
        <v>Other (Enter Source Here)</v>
      </c>
      <c r="D52" s="290"/>
      <c r="E52" s="289">
        <v>0</v>
      </c>
      <c r="F52" s="291">
        <v>0</v>
      </c>
      <c r="G52" s="237"/>
      <c r="H52" s="18"/>
    </row>
    <row r="53" spans="1:9" ht="17.25" customHeight="1" thickTop="1" thickBot="1" x14ac:dyDescent="0.25">
      <c r="A53" s="399" t="s">
        <v>134</v>
      </c>
      <c r="B53" s="336"/>
      <c r="C53" s="337"/>
      <c r="D53" s="292"/>
      <c r="E53" s="218">
        <f t="shared" ref="E53" si="13">SUM(E48:E52)</f>
        <v>0</v>
      </c>
      <c r="F53" s="218">
        <f>SUM(F49:F52)</f>
        <v>0</v>
      </c>
      <c r="G53" s="210"/>
      <c r="H53" s="293"/>
    </row>
    <row r="54" spans="1:9" ht="16.5" customHeight="1" thickBot="1" x14ac:dyDescent="0.25">
      <c r="A54" s="135" t="s">
        <v>135</v>
      </c>
      <c r="B54" s="179"/>
      <c r="C54" s="179"/>
      <c r="D54" s="220">
        <f>D46</f>
        <v>0</v>
      </c>
      <c r="E54" s="294" t="str">
        <f>IF(E53&lt;&gt;E46,"Error-Cells E46 and"," ")</f>
        <v xml:space="preserve"> </v>
      </c>
      <c r="F54" s="294" t="str">
        <f>IF(F53&lt;&gt;F46,"Error-Cells F46 and"," ")</f>
        <v xml:space="preserve"> </v>
      </c>
      <c r="G54" s="239"/>
      <c r="H54" s="18"/>
    </row>
    <row r="55" spans="1:9" ht="16.5" customHeight="1" thickBot="1" x14ac:dyDescent="0.25">
      <c r="A55" s="399" t="s">
        <v>136</v>
      </c>
      <c r="B55" s="336"/>
      <c r="C55" s="336"/>
      <c r="D55" s="240"/>
      <c r="E55" s="294" t="str">
        <f>IF(E53&lt;&gt;E46,"E53 must equal"," ")</f>
        <v xml:space="preserve"> </v>
      </c>
      <c r="F55" s="294" t="str">
        <f>IF(F53&lt;&gt;F46,"F53 must equal"," ")</f>
        <v xml:space="preserve"> </v>
      </c>
      <c r="G55" s="295">
        <f>D54+E53+F53</f>
        <v>0</v>
      </c>
      <c r="H55" s="18"/>
    </row>
    <row r="56" spans="1:9" ht="15.75" customHeight="1" x14ac:dyDescent="0.2">
      <c r="A56" s="65"/>
      <c r="B56" s="46"/>
      <c r="C56" s="46"/>
      <c r="D56" s="46"/>
      <c r="E56" s="46"/>
      <c r="F56" s="46"/>
      <c r="G56" s="229"/>
      <c r="H56" s="18"/>
    </row>
    <row r="57" spans="1:9" ht="15.75" customHeight="1" x14ac:dyDescent="0.2">
      <c r="A57" s="24" t="s">
        <v>148</v>
      </c>
      <c r="B57" s="8"/>
      <c r="C57" s="231" t="s">
        <v>138</v>
      </c>
      <c r="D57" s="8"/>
      <c r="E57" s="8"/>
      <c r="F57" s="8"/>
      <c r="G57" s="296"/>
      <c r="H57" s="18"/>
      <c r="I57" s="8"/>
    </row>
    <row r="58" spans="1:9" ht="15.75" customHeight="1" x14ac:dyDescent="0.2">
      <c r="H58" s="18"/>
    </row>
    <row r="59" spans="1:9" ht="15.75" customHeight="1" x14ac:dyDescent="0.2">
      <c r="H59" s="18"/>
    </row>
    <row r="60" spans="1:9" ht="15.75" customHeight="1" x14ac:dyDescent="0.2">
      <c r="H60" s="18"/>
    </row>
    <row r="61" spans="1:9" ht="15.75" customHeight="1" x14ac:dyDescent="0.2">
      <c r="H61" s="18"/>
    </row>
    <row r="62" spans="1:9" ht="15.75" customHeight="1" x14ac:dyDescent="0.2">
      <c r="H62" s="18"/>
    </row>
    <row r="63" spans="1:9" ht="15.75" customHeight="1" x14ac:dyDescent="0.2"/>
    <row r="64" spans="1:9" ht="15.75" customHeight="1" x14ac:dyDescent="0.2"/>
    <row r="65" customFormat="1" ht="15.75" customHeight="1" x14ac:dyDescent="0.2"/>
    <row r="66" customFormat="1" ht="15.75" customHeight="1" x14ac:dyDescent="0.2"/>
    <row r="67" customFormat="1" ht="15.75" customHeight="1" x14ac:dyDescent="0.2"/>
    <row r="68" customFormat="1" ht="15.75" customHeight="1" x14ac:dyDescent="0.2"/>
    <row r="69" customFormat="1" ht="15.75" customHeight="1" x14ac:dyDescent="0.2"/>
    <row r="70" customFormat="1" ht="15.75" customHeight="1" x14ac:dyDescent="0.2"/>
    <row r="71" customFormat="1" ht="15.75" customHeight="1" x14ac:dyDescent="0.2"/>
    <row r="72" customFormat="1" ht="15.75" customHeight="1" x14ac:dyDescent="0.2"/>
    <row r="73" customFormat="1" ht="15.75" customHeight="1" x14ac:dyDescent="0.2"/>
    <row r="74" customFormat="1" ht="15.75" customHeight="1" x14ac:dyDescent="0.2"/>
    <row r="75" customFormat="1" ht="15.75" customHeight="1" x14ac:dyDescent="0.2"/>
    <row r="76" customFormat="1" ht="15.75" customHeight="1" x14ac:dyDescent="0.2"/>
    <row r="77" customFormat="1" ht="15.75" customHeight="1" x14ac:dyDescent="0.2"/>
    <row r="78" customFormat="1" ht="15.75" customHeight="1" x14ac:dyDescent="0.2"/>
    <row r="79" customFormat="1" ht="15.75" customHeight="1" x14ac:dyDescent="0.2"/>
    <row r="80" customFormat="1" ht="15.75" customHeight="1" x14ac:dyDescent="0.2"/>
    <row r="81" customFormat="1" ht="15.75" customHeight="1" x14ac:dyDescent="0.2"/>
    <row r="82" customFormat="1" ht="15.75" customHeight="1" x14ac:dyDescent="0.2"/>
    <row r="83" customFormat="1" ht="15.75" customHeight="1" x14ac:dyDescent="0.2"/>
    <row r="84" customFormat="1" ht="15.75" customHeight="1" x14ac:dyDescent="0.2"/>
    <row r="85" customFormat="1" ht="15.75" customHeight="1" x14ac:dyDescent="0.2"/>
    <row r="86" customFormat="1" ht="15.75" customHeight="1" x14ac:dyDescent="0.2"/>
    <row r="87" customFormat="1" ht="15.75" customHeight="1" x14ac:dyDescent="0.2"/>
    <row r="88" customFormat="1" ht="15.75" customHeight="1" x14ac:dyDescent="0.2"/>
    <row r="89" customFormat="1" ht="15.75" customHeight="1" x14ac:dyDescent="0.2"/>
    <row r="90" customFormat="1" ht="15.75" customHeight="1" x14ac:dyDescent="0.2"/>
    <row r="91" customFormat="1" ht="15.75" customHeight="1" x14ac:dyDescent="0.2"/>
    <row r="92" customFormat="1" ht="15.75" customHeight="1" x14ac:dyDescent="0.2"/>
    <row r="93" customFormat="1" ht="15.75" customHeight="1" x14ac:dyDescent="0.2"/>
    <row r="94" customFormat="1" ht="15.75" customHeight="1" x14ac:dyDescent="0.2"/>
    <row r="95" customFormat="1" ht="15.75" customHeight="1" x14ac:dyDescent="0.2"/>
    <row r="96" customFormat="1" ht="15.75" customHeight="1" x14ac:dyDescent="0.2"/>
    <row r="97" customFormat="1" ht="15.75" customHeight="1" x14ac:dyDescent="0.2"/>
    <row r="98" customFormat="1" ht="15.75" customHeight="1" x14ac:dyDescent="0.2"/>
    <row r="99" customFormat="1" ht="15.75" customHeight="1" x14ac:dyDescent="0.2"/>
    <row r="100" customFormat="1" ht="15.75" customHeight="1" x14ac:dyDescent="0.2"/>
    <row r="101" customFormat="1" ht="15.75" customHeight="1" x14ac:dyDescent="0.2"/>
    <row r="102" customFormat="1" ht="15.75" customHeight="1" x14ac:dyDescent="0.2"/>
    <row r="103" customFormat="1" ht="15.75" customHeight="1" x14ac:dyDescent="0.2"/>
    <row r="104" customFormat="1" ht="15.75" customHeight="1" x14ac:dyDescent="0.2"/>
    <row r="105" customFormat="1" ht="15.75" customHeight="1" x14ac:dyDescent="0.2"/>
    <row r="106" customFormat="1" ht="15.75" customHeight="1" x14ac:dyDescent="0.2"/>
    <row r="107" customFormat="1" ht="15.75" customHeight="1" x14ac:dyDescent="0.2"/>
    <row r="108" customFormat="1" ht="15.75" customHeight="1" x14ac:dyDescent="0.2"/>
    <row r="109" customFormat="1" ht="15.75" customHeight="1" x14ac:dyDescent="0.2"/>
    <row r="110" customFormat="1" ht="15.75" customHeight="1" x14ac:dyDescent="0.2"/>
    <row r="111" customFormat="1" ht="15.75" customHeight="1" x14ac:dyDescent="0.2"/>
    <row r="112" customFormat="1" ht="15.75" customHeight="1" x14ac:dyDescent="0.2"/>
    <row r="113" customFormat="1" ht="15.75" customHeight="1" x14ac:dyDescent="0.2"/>
    <row r="114" customFormat="1" ht="15.75" customHeight="1" x14ac:dyDescent="0.2"/>
    <row r="115" customFormat="1" ht="15.75" customHeight="1" x14ac:dyDescent="0.2"/>
    <row r="116" customFormat="1" ht="15.75" customHeight="1" x14ac:dyDescent="0.2"/>
    <row r="117" customFormat="1" ht="15.75" customHeight="1" x14ac:dyDescent="0.2"/>
    <row r="118" customFormat="1" ht="15.75" customHeight="1" x14ac:dyDescent="0.2"/>
    <row r="119" customFormat="1" ht="15.75" customHeight="1" x14ac:dyDescent="0.2"/>
    <row r="120" customFormat="1" ht="15.75" customHeight="1" x14ac:dyDescent="0.2"/>
    <row r="121" customFormat="1" ht="15.75" customHeight="1" x14ac:dyDescent="0.2"/>
    <row r="122" customFormat="1" ht="15.75" customHeight="1" x14ac:dyDescent="0.2"/>
    <row r="123" customFormat="1" ht="15.75" customHeight="1" x14ac:dyDescent="0.2"/>
    <row r="124" customFormat="1" ht="15.75" customHeight="1" x14ac:dyDescent="0.2"/>
    <row r="125" customFormat="1" ht="15.75" customHeight="1" x14ac:dyDescent="0.2"/>
    <row r="126" customFormat="1" ht="15.75" customHeight="1" x14ac:dyDescent="0.2"/>
    <row r="127" customFormat="1" ht="15.75" customHeight="1" x14ac:dyDescent="0.2"/>
    <row r="128" customFormat="1" ht="15.75" customHeight="1" x14ac:dyDescent="0.2"/>
    <row r="129" customFormat="1" ht="15.75" customHeight="1" x14ac:dyDescent="0.2"/>
    <row r="130" customFormat="1" ht="15.75" customHeight="1" x14ac:dyDescent="0.2"/>
    <row r="131" customFormat="1" ht="15.75" customHeight="1" x14ac:dyDescent="0.2"/>
    <row r="132" customFormat="1" ht="15.75" customHeight="1" x14ac:dyDescent="0.2"/>
    <row r="133" customFormat="1" ht="15.75" customHeight="1" x14ac:dyDescent="0.2"/>
    <row r="134" customFormat="1" ht="15.75" customHeight="1" x14ac:dyDescent="0.2"/>
    <row r="135" customFormat="1" ht="15.75" customHeight="1" x14ac:dyDescent="0.2"/>
    <row r="136" customFormat="1" ht="15.75" customHeight="1" x14ac:dyDescent="0.2"/>
    <row r="137" customFormat="1" ht="15.75" customHeight="1" x14ac:dyDescent="0.2"/>
    <row r="138" customFormat="1" ht="15.75" customHeight="1" x14ac:dyDescent="0.2"/>
    <row r="139" customFormat="1" ht="15.75" customHeight="1" x14ac:dyDescent="0.2"/>
    <row r="140" customFormat="1" ht="15.75" customHeight="1" x14ac:dyDescent="0.2"/>
    <row r="141" customFormat="1" ht="15.75" customHeight="1" x14ac:dyDescent="0.2"/>
    <row r="142" customFormat="1" ht="15.75" customHeight="1" x14ac:dyDescent="0.2"/>
    <row r="143" customFormat="1" ht="15.75" customHeight="1" x14ac:dyDescent="0.2"/>
    <row r="144" customFormat="1" ht="15.75" customHeight="1" x14ac:dyDescent="0.2"/>
    <row r="145" customFormat="1" ht="15.75" customHeight="1" x14ac:dyDescent="0.2"/>
    <row r="146" customFormat="1" ht="15.75" customHeight="1" x14ac:dyDescent="0.2"/>
    <row r="147" customFormat="1" ht="15.75" customHeight="1" x14ac:dyDescent="0.2"/>
    <row r="148" customFormat="1" ht="15.75" customHeight="1" x14ac:dyDescent="0.2"/>
    <row r="149" customFormat="1" ht="15.75" customHeight="1" x14ac:dyDescent="0.2"/>
    <row r="150" customFormat="1" ht="15.75" customHeight="1" x14ac:dyDescent="0.2"/>
    <row r="151" customFormat="1" ht="15.75" customHeight="1" x14ac:dyDescent="0.2"/>
    <row r="152" customFormat="1" ht="15.75" customHeight="1" x14ac:dyDescent="0.2"/>
    <row r="153" customFormat="1" ht="15.75" customHeight="1" x14ac:dyDescent="0.2"/>
    <row r="154" customFormat="1" ht="15.75" customHeight="1" x14ac:dyDescent="0.2"/>
    <row r="155" customFormat="1" ht="15.75" customHeight="1" x14ac:dyDescent="0.2"/>
    <row r="156" customFormat="1" ht="15.75" customHeight="1" x14ac:dyDescent="0.2"/>
    <row r="157" customFormat="1" ht="15.75" customHeight="1" x14ac:dyDescent="0.2"/>
    <row r="158" customFormat="1" ht="15.75" customHeight="1" x14ac:dyDescent="0.2"/>
    <row r="159" customFormat="1" ht="15.75" customHeight="1" x14ac:dyDescent="0.2"/>
    <row r="160" customFormat="1" ht="15.75" customHeight="1" x14ac:dyDescent="0.2"/>
    <row r="161" customFormat="1" ht="15.75" customHeight="1" x14ac:dyDescent="0.2"/>
    <row r="162" customFormat="1" ht="15.75" customHeight="1" x14ac:dyDescent="0.2"/>
    <row r="163" customFormat="1" ht="15.75" customHeight="1" x14ac:dyDescent="0.2"/>
    <row r="164" customFormat="1" ht="15.75" customHeight="1" x14ac:dyDescent="0.2"/>
    <row r="165" customFormat="1" ht="15.75" customHeight="1" x14ac:dyDescent="0.2"/>
    <row r="166" customFormat="1" ht="15.75" customHeight="1" x14ac:dyDescent="0.2"/>
    <row r="167" customFormat="1" ht="15.75" customHeight="1" x14ac:dyDescent="0.2"/>
    <row r="168" customFormat="1" ht="15.75" customHeight="1" x14ac:dyDescent="0.2"/>
    <row r="169" customFormat="1" ht="15.75" customHeight="1" x14ac:dyDescent="0.2"/>
    <row r="170" customFormat="1" ht="15.75" customHeight="1" x14ac:dyDescent="0.2"/>
    <row r="171" customFormat="1" ht="15.75" customHeight="1" x14ac:dyDescent="0.2"/>
    <row r="172" customFormat="1" ht="15.75" customHeight="1" x14ac:dyDescent="0.2"/>
    <row r="173" customFormat="1" ht="15.75" customHeight="1" x14ac:dyDescent="0.2"/>
    <row r="174" customFormat="1" ht="15.75" customHeight="1" x14ac:dyDescent="0.2"/>
    <row r="175" customFormat="1" ht="15.75" customHeight="1" x14ac:dyDescent="0.2"/>
    <row r="176" customFormat="1" ht="15.75" customHeight="1" x14ac:dyDescent="0.2"/>
    <row r="177" customFormat="1" ht="15.75" customHeight="1" x14ac:dyDescent="0.2"/>
    <row r="178" customFormat="1" ht="15.75" customHeight="1" x14ac:dyDescent="0.2"/>
    <row r="179" customFormat="1" ht="15.75" customHeight="1" x14ac:dyDescent="0.2"/>
    <row r="180" customFormat="1" ht="15.75" customHeight="1" x14ac:dyDescent="0.2"/>
    <row r="181" customFormat="1" ht="15.75" customHeight="1" x14ac:dyDescent="0.2"/>
    <row r="182" customFormat="1" ht="15.75" customHeight="1" x14ac:dyDescent="0.2"/>
    <row r="183" customFormat="1" ht="15.75" customHeight="1" x14ac:dyDescent="0.2"/>
    <row r="184" customFormat="1" ht="15.75" customHeight="1" x14ac:dyDescent="0.2"/>
    <row r="185" customFormat="1" ht="15.75" customHeight="1" x14ac:dyDescent="0.2"/>
    <row r="186" customFormat="1" ht="15.75" customHeight="1" x14ac:dyDescent="0.2"/>
    <row r="187" customFormat="1" ht="15.75" customHeight="1" x14ac:dyDescent="0.2"/>
    <row r="188" customFormat="1" ht="15.75" customHeight="1" x14ac:dyDescent="0.2"/>
    <row r="189" customFormat="1" ht="15.75" customHeight="1" x14ac:dyDescent="0.2"/>
    <row r="190" customFormat="1" ht="15.75" customHeight="1" x14ac:dyDescent="0.2"/>
    <row r="191" customFormat="1" ht="15.75" customHeight="1" x14ac:dyDescent="0.2"/>
    <row r="192" customFormat="1" ht="15.75" customHeight="1" x14ac:dyDescent="0.2"/>
    <row r="193" customFormat="1" ht="15.75" customHeight="1" x14ac:dyDescent="0.2"/>
    <row r="194" customFormat="1" ht="15.75" customHeight="1" x14ac:dyDescent="0.2"/>
    <row r="195" customFormat="1" ht="15.75" customHeight="1" x14ac:dyDescent="0.2"/>
    <row r="196" customFormat="1" ht="15.75" customHeight="1" x14ac:dyDescent="0.2"/>
    <row r="197" customFormat="1" ht="15.75" customHeight="1" x14ac:dyDescent="0.2"/>
    <row r="198" customFormat="1" ht="15.75" customHeight="1" x14ac:dyDescent="0.2"/>
    <row r="199" customFormat="1" ht="15.75" customHeight="1" x14ac:dyDescent="0.2"/>
    <row r="200" customFormat="1" ht="15.75" customHeight="1" x14ac:dyDescent="0.2"/>
    <row r="201" customFormat="1" ht="15.75" customHeight="1" x14ac:dyDescent="0.2"/>
    <row r="202" customFormat="1" ht="15.75" customHeight="1" x14ac:dyDescent="0.2"/>
    <row r="203" customFormat="1" ht="15.75" customHeight="1" x14ac:dyDescent="0.2"/>
    <row r="204" customFormat="1" ht="15.75" customHeight="1" x14ac:dyDescent="0.2"/>
    <row r="205" customFormat="1" ht="15.75" customHeight="1" x14ac:dyDescent="0.2"/>
    <row r="206" customFormat="1" ht="15.75" customHeight="1" x14ac:dyDescent="0.2"/>
    <row r="207" customFormat="1" ht="15.75" customHeight="1" x14ac:dyDescent="0.2"/>
    <row r="208" customFormat="1" ht="15.75" customHeight="1" x14ac:dyDescent="0.2"/>
    <row r="209" customFormat="1" ht="15.75" customHeight="1" x14ac:dyDescent="0.2"/>
    <row r="210" customFormat="1" ht="15.75" customHeight="1" x14ac:dyDescent="0.2"/>
    <row r="211" customFormat="1" ht="15.75" customHeight="1" x14ac:dyDescent="0.2"/>
    <row r="212" customFormat="1" ht="15.75" customHeight="1" x14ac:dyDescent="0.2"/>
    <row r="213" customFormat="1" ht="15.75" customHeight="1" x14ac:dyDescent="0.2"/>
    <row r="214" customFormat="1" ht="15.75" customHeight="1" x14ac:dyDescent="0.2"/>
    <row r="215" customFormat="1" ht="15.75" customHeight="1" x14ac:dyDescent="0.2"/>
    <row r="216" customFormat="1" ht="15.75" customHeight="1" x14ac:dyDescent="0.2"/>
    <row r="217" customFormat="1" ht="15.75" customHeight="1" x14ac:dyDescent="0.2"/>
    <row r="218" customFormat="1" ht="15.75" customHeight="1" x14ac:dyDescent="0.2"/>
    <row r="219" customFormat="1" ht="15.75" customHeight="1" x14ac:dyDescent="0.2"/>
    <row r="220" customFormat="1" ht="15.75" customHeight="1" x14ac:dyDescent="0.2"/>
    <row r="221" customFormat="1" ht="15.75" customHeight="1" x14ac:dyDescent="0.2"/>
    <row r="222" customFormat="1" ht="15.75" customHeight="1" x14ac:dyDescent="0.2"/>
    <row r="223" customFormat="1" ht="15.75" customHeight="1" x14ac:dyDescent="0.2"/>
    <row r="224" customFormat="1" ht="15.75" customHeight="1" x14ac:dyDescent="0.2"/>
    <row r="225" customFormat="1" ht="15.75" customHeight="1" x14ac:dyDescent="0.2"/>
    <row r="226" customFormat="1" ht="15.75" customHeight="1" x14ac:dyDescent="0.2"/>
    <row r="227" customFormat="1" ht="15.75" customHeight="1" x14ac:dyDescent="0.2"/>
    <row r="228" customFormat="1" ht="15.75" customHeight="1" x14ac:dyDescent="0.2"/>
    <row r="229" customFormat="1" ht="15.75" customHeight="1" x14ac:dyDescent="0.2"/>
    <row r="230" customFormat="1" ht="15.75" customHeight="1" x14ac:dyDescent="0.2"/>
    <row r="231" customFormat="1" ht="15.75" customHeight="1" x14ac:dyDescent="0.2"/>
    <row r="232" customFormat="1" ht="15.75" customHeight="1" x14ac:dyDescent="0.2"/>
    <row r="233" customFormat="1" ht="15.75" customHeight="1" x14ac:dyDescent="0.2"/>
    <row r="234" customFormat="1" ht="15.75" customHeight="1" x14ac:dyDescent="0.2"/>
    <row r="235" customFormat="1" ht="15.75" customHeight="1" x14ac:dyDescent="0.2"/>
    <row r="236" customFormat="1" ht="15.75" customHeight="1" x14ac:dyDescent="0.2"/>
    <row r="237" customFormat="1" ht="15.75" customHeight="1" x14ac:dyDescent="0.2"/>
    <row r="238" customFormat="1" ht="15.75" customHeight="1" x14ac:dyDescent="0.2"/>
    <row r="239" customFormat="1" ht="15.75" customHeight="1" x14ac:dyDescent="0.2"/>
    <row r="240" customFormat="1" ht="15.75" customHeight="1" x14ac:dyDescent="0.2"/>
    <row r="241" customFormat="1" ht="15.75" customHeight="1" x14ac:dyDescent="0.2"/>
    <row r="242" customFormat="1" ht="15.75" customHeight="1" x14ac:dyDescent="0.2"/>
    <row r="243" customFormat="1" ht="15.75" customHeight="1" x14ac:dyDescent="0.2"/>
    <row r="244" customFormat="1" ht="15.75" customHeight="1" x14ac:dyDescent="0.2"/>
    <row r="245" customFormat="1" ht="15.75" customHeight="1" x14ac:dyDescent="0.2"/>
    <row r="246" customFormat="1" ht="15.75" customHeight="1" x14ac:dyDescent="0.2"/>
    <row r="247" customFormat="1" ht="15.75" customHeight="1" x14ac:dyDescent="0.2"/>
    <row r="248" customFormat="1" ht="15.75" customHeight="1" x14ac:dyDescent="0.2"/>
    <row r="249" customFormat="1" ht="15.75" customHeight="1" x14ac:dyDescent="0.2"/>
    <row r="250" customFormat="1" ht="15.75" customHeight="1" x14ac:dyDescent="0.2"/>
    <row r="251" customFormat="1" ht="15.75" customHeight="1" x14ac:dyDescent="0.2"/>
    <row r="252" customFormat="1" ht="15.75" customHeight="1" x14ac:dyDescent="0.2"/>
    <row r="253" customFormat="1" ht="15.75" customHeight="1" x14ac:dyDescent="0.2"/>
    <row r="254" customFormat="1" ht="15.75" customHeight="1" x14ac:dyDescent="0.2"/>
    <row r="255" customFormat="1" ht="15.75" customHeight="1" x14ac:dyDescent="0.2"/>
    <row r="256" customFormat="1" ht="15.75" customHeight="1" x14ac:dyDescent="0.2"/>
    <row r="257" customFormat="1" ht="15.75" customHeight="1" x14ac:dyDescent="0.2"/>
    <row r="258" customFormat="1" ht="15.75" customHeight="1" x14ac:dyDescent="0.2"/>
    <row r="259" customFormat="1" ht="15.75" customHeight="1" x14ac:dyDescent="0.2"/>
    <row r="260" customFormat="1" ht="15.75" customHeight="1" x14ac:dyDescent="0.2"/>
    <row r="261" customFormat="1" ht="15.75" customHeight="1" x14ac:dyDescent="0.2"/>
    <row r="262" customFormat="1" ht="15.75" customHeight="1" x14ac:dyDescent="0.2"/>
    <row r="263" customFormat="1" ht="15.75" customHeight="1" x14ac:dyDescent="0.2"/>
    <row r="264" customFormat="1" ht="15.75" customHeight="1" x14ac:dyDescent="0.2"/>
    <row r="265" customFormat="1" ht="15.75" customHeight="1" x14ac:dyDescent="0.2"/>
    <row r="266" customFormat="1" ht="15.75" customHeight="1" x14ac:dyDescent="0.2"/>
    <row r="267" customFormat="1" ht="15.75" customHeight="1" x14ac:dyDescent="0.2"/>
    <row r="268" customFormat="1" ht="15.75" customHeight="1" x14ac:dyDescent="0.2"/>
    <row r="269" customFormat="1" ht="15.75" customHeight="1" x14ac:dyDescent="0.2"/>
    <row r="270" customFormat="1" ht="15.75" customHeight="1" x14ac:dyDescent="0.2"/>
    <row r="271" customFormat="1" ht="15.75" customHeight="1" x14ac:dyDescent="0.2"/>
    <row r="272" customFormat="1" ht="15.75" customHeight="1" x14ac:dyDescent="0.2"/>
    <row r="273" customFormat="1" ht="15.75" customHeight="1" x14ac:dyDescent="0.2"/>
    <row r="274" customFormat="1" ht="15.75" customHeight="1" x14ac:dyDescent="0.2"/>
    <row r="275" customFormat="1" ht="15.75" customHeight="1" x14ac:dyDescent="0.2"/>
    <row r="276" customFormat="1" ht="15.75" customHeight="1" x14ac:dyDescent="0.2"/>
    <row r="277" customFormat="1" ht="15.75" customHeight="1" x14ac:dyDescent="0.2"/>
    <row r="278" customFormat="1" ht="15.75" customHeight="1" x14ac:dyDescent="0.2"/>
    <row r="279" customFormat="1" ht="15.75" customHeight="1" x14ac:dyDescent="0.2"/>
    <row r="280" customFormat="1" ht="15.75" customHeight="1" x14ac:dyDescent="0.2"/>
    <row r="281" customFormat="1" ht="15.75" customHeight="1" x14ac:dyDescent="0.2"/>
    <row r="282" customFormat="1" ht="15.75" customHeight="1" x14ac:dyDescent="0.2"/>
    <row r="283" customFormat="1" ht="15.75" customHeight="1" x14ac:dyDescent="0.2"/>
    <row r="284" customFormat="1" ht="15.75" customHeight="1" x14ac:dyDescent="0.2"/>
    <row r="285" customFormat="1" ht="15.75" customHeight="1" x14ac:dyDescent="0.2"/>
    <row r="286" customFormat="1" ht="15.75" customHeight="1" x14ac:dyDescent="0.2"/>
    <row r="287" customFormat="1" ht="15.75" customHeight="1" x14ac:dyDescent="0.2"/>
    <row r="288" customFormat="1" ht="15.75" customHeight="1" x14ac:dyDescent="0.2"/>
    <row r="289" customFormat="1" ht="15.75" customHeight="1" x14ac:dyDescent="0.2"/>
    <row r="290" customFormat="1" ht="15.75" customHeight="1" x14ac:dyDescent="0.2"/>
    <row r="291" customFormat="1" ht="15.75" customHeight="1" x14ac:dyDescent="0.2"/>
    <row r="292" customFormat="1" ht="15.75" customHeight="1" x14ac:dyDescent="0.2"/>
    <row r="293" customFormat="1" ht="15.75" customHeight="1" x14ac:dyDescent="0.2"/>
    <row r="294" customFormat="1" ht="15.75" customHeight="1" x14ac:dyDescent="0.2"/>
    <row r="295" customFormat="1" ht="15.75" customHeight="1" x14ac:dyDescent="0.2"/>
    <row r="296" customFormat="1" ht="15.75" customHeight="1" x14ac:dyDescent="0.2"/>
    <row r="297" customFormat="1" ht="15.75" customHeight="1" x14ac:dyDescent="0.2"/>
    <row r="298" customFormat="1" ht="15.75" customHeight="1" x14ac:dyDescent="0.2"/>
    <row r="299" customFormat="1" ht="15.75" customHeight="1" x14ac:dyDescent="0.2"/>
    <row r="300" customFormat="1" ht="15.75" customHeight="1" x14ac:dyDescent="0.2"/>
    <row r="301" customFormat="1" ht="15.75" customHeight="1" x14ac:dyDescent="0.2"/>
    <row r="302" customFormat="1" ht="15.75" customHeight="1" x14ac:dyDescent="0.2"/>
    <row r="303" customFormat="1" ht="15.75" customHeight="1" x14ac:dyDescent="0.2"/>
    <row r="304" customFormat="1" ht="15.75" customHeight="1" x14ac:dyDescent="0.2"/>
    <row r="305" customFormat="1" ht="15.75" customHeight="1" x14ac:dyDescent="0.2"/>
    <row r="306" customFormat="1" ht="15.75" customHeight="1" x14ac:dyDescent="0.2"/>
    <row r="307" customFormat="1" ht="15.75" customHeight="1" x14ac:dyDescent="0.2"/>
    <row r="308" customFormat="1" ht="15.75" customHeight="1" x14ac:dyDescent="0.2"/>
    <row r="309" customFormat="1" ht="15.75" customHeight="1" x14ac:dyDescent="0.2"/>
    <row r="310" customFormat="1" ht="15.75" customHeight="1" x14ac:dyDescent="0.2"/>
    <row r="311" customFormat="1" ht="15.75" customHeight="1" x14ac:dyDescent="0.2"/>
    <row r="312" customFormat="1" ht="15.75" customHeight="1" x14ac:dyDescent="0.2"/>
    <row r="313" customFormat="1" ht="15.75" customHeight="1" x14ac:dyDescent="0.2"/>
    <row r="314" customFormat="1" ht="15.75" customHeight="1" x14ac:dyDescent="0.2"/>
    <row r="315" customFormat="1" ht="15.75" customHeight="1" x14ac:dyDescent="0.2"/>
    <row r="316" customFormat="1" ht="15.75" customHeight="1" x14ac:dyDescent="0.2"/>
    <row r="317" customFormat="1" ht="15.75" customHeight="1" x14ac:dyDescent="0.2"/>
    <row r="318" customFormat="1" ht="15.75" customHeight="1" x14ac:dyDescent="0.2"/>
    <row r="319" customFormat="1" ht="15.75" customHeight="1" x14ac:dyDescent="0.2"/>
    <row r="320" customFormat="1" ht="15.75" customHeight="1" x14ac:dyDescent="0.2"/>
    <row r="321" customFormat="1" ht="15.75" customHeight="1" x14ac:dyDescent="0.2"/>
    <row r="322" customFormat="1" ht="15.75" customHeight="1" x14ac:dyDescent="0.2"/>
    <row r="323" customFormat="1" ht="15.75" customHeight="1" x14ac:dyDescent="0.2"/>
    <row r="324" customFormat="1" ht="15.75" customHeight="1" x14ac:dyDescent="0.2"/>
    <row r="325" customFormat="1" ht="15.75" customHeight="1" x14ac:dyDescent="0.2"/>
    <row r="326" customFormat="1" ht="15.75" customHeight="1" x14ac:dyDescent="0.2"/>
    <row r="327" customFormat="1" ht="15.75" customHeight="1" x14ac:dyDescent="0.2"/>
    <row r="328" customFormat="1" ht="15.75" customHeight="1" x14ac:dyDescent="0.2"/>
    <row r="329" customFormat="1" ht="15.75" customHeight="1" x14ac:dyDescent="0.2"/>
    <row r="330" customFormat="1" ht="15.75" customHeight="1" x14ac:dyDescent="0.2"/>
    <row r="331" customFormat="1" ht="15.75" customHeight="1" x14ac:dyDescent="0.2"/>
    <row r="332" customFormat="1" ht="15.75" customHeight="1" x14ac:dyDescent="0.2"/>
    <row r="333" customFormat="1" ht="15.75" customHeight="1" x14ac:dyDescent="0.2"/>
    <row r="334" customFormat="1" ht="15.75" customHeight="1" x14ac:dyDescent="0.2"/>
    <row r="335" customFormat="1" ht="15.75" customHeight="1" x14ac:dyDescent="0.2"/>
    <row r="336" customFormat="1" ht="15.75" customHeight="1" x14ac:dyDescent="0.2"/>
    <row r="337" customFormat="1" ht="15.75" customHeight="1" x14ac:dyDescent="0.2"/>
    <row r="338" customFormat="1" ht="15.75" customHeight="1" x14ac:dyDescent="0.2"/>
    <row r="339" customFormat="1" ht="15.75" customHeight="1" x14ac:dyDescent="0.2"/>
    <row r="340" customFormat="1" ht="15.75" customHeight="1" x14ac:dyDescent="0.2"/>
    <row r="341" customFormat="1" ht="15.75" customHeight="1" x14ac:dyDescent="0.2"/>
    <row r="342" customFormat="1" ht="15.75" customHeight="1" x14ac:dyDescent="0.2"/>
    <row r="343" customFormat="1" ht="15.75" customHeight="1" x14ac:dyDescent="0.2"/>
    <row r="344" customFormat="1" ht="15.75" customHeight="1" x14ac:dyDescent="0.2"/>
    <row r="345" customFormat="1" ht="15.75" customHeight="1" x14ac:dyDescent="0.2"/>
    <row r="346" customFormat="1" ht="15.75" customHeight="1" x14ac:dyDescent="0.2"/>
    <row r="347" customFormat="1" ht="15.75" customHeight="1" x14ac:dyDescent="0.2"/>
    <row r="348" customFormat="1" ht="15.75" customHeight="1" x14ac:dyDescent="0.2"/>
    <row r="349" customFormat="1" ht="15.75" customHeight="1" x14ac:dyDescent="0.2"/>
    <row r="350" customFormat="1" ht="15.75" customHeight="1" x14ac:dyDescent="0.2"/>
    <row r="351" customFormat="1" ht="15.75" customHeight="1" x14ac:dyDescent="0.2"/>
    <row r="352" customFormat="1" ht="15.75" customHeight="1" x14ac:dyDescent="0.2"/>
    <row r="353" customFormat="1" ht="15.75" customHeight="1" x14ac:dyDescent="0.2"/>
    <row r="354" customFormat="1" ht="15.75" customHeight="1" x14ac:dyDescent="0.2"/>
    <row r="355" customFormat="1" ht="15.75" customHeight="1" x14ac:dyDescent="0.2"/>
    <row r="356" customFormat="1" ht="15.75" customHeight="1" x14ac:dyDescent="0.2"/>
    <row r="357" customFormat="1" ht="15.75" customHeight="1" x14ac:dyDescent="0.2"/>
    <row r="358" customFormat="1" ht="15.75" customHeight="1" x14ac:dyDescent="0.2"/>
    <row r="359" customFormat="1" ht="15.75" customHeight="1" x14ac:dyDescent="0.2"/>
    <row r="360" customFormat="1" ht="15.75" customHeight="1" x14ac:dyDescent="0.2"/>
    <row r="361" customFormat="1" ht="15.75" customHeight="1" x14ac:dyDescent="0.2"/>
    <row r="362" customFormat="1" ht="15.75" customHeight="1" x14ac:dyDescent="0.2"/>
    <row r="363" customFormat="1" ht="15.75" customHeight="1" x14ac:dyDescent="0.2"/>
    <row r="364" customFormat="1" ht="15.75" customHeight="1" x14ac:dyDescent="0.2"/>
    <row r="365" customFormat="1" ht="15.75" customHeight="1" x14ac:dyDescent="0.2"/>
    <row r="366" customFormat="1" ht="15.75" customHeight="1" x14ac:dyDescent="0.2"/>
    <row r="367" customFormat="1" ht="15.75" customHeight="1" x14ac:dyDescent="0.2"/>
    <row r="368" customFormat="1" ht="15.75" customHeight="1" x14ac:dyDescent="0.2"/>
    <row r="369" customFormat="1" ht="15.75" customHeight="1" x14ac:dyDescent="0.2"/>
    <row r="370" customFormat="1" ht="15.75" customHeight="1" x14ac:dyDescent="0.2"/>
    <row r="371" customFormat="1" ht="15.75" customHeight="1" x14ac:dyDescent="0.2"/>
    <row r="372" customFormat="1" ht="15.75" customHeight="1" x14ac:dyDescent="0.2"/>
    <row r="373" customFormat="1" ht="15.75" customHeight="1" x14ac:dyDescent="0.2"/>
    <row r="374" customFormat="1" ht="15.75" customHeight="1" x14ac:dyDescent="0.2"/>
    <row r="375" customFormat="1" ht="15.75" customHeight="1" x14ac:dyDescent="0.2"/>
    <row r="376" customFormat="1" ht="15.75" customHeight="1" x14ac:dyDescent="0.2"/>
    <row r="377" customFormat="1" ht="15.75" customHeight="1" x14ac:dyDescent="0.2"/>
    <row r="378" customFormat="1" ht="15.75" customHeight="1" x14ac:dyDescent="0.2"/>
    <row r="379" customFormat="1" ht="15.75" customHeight="1" x14ac:dyDescent="0.2"/>
    <row r="380" customFormat="1" ht="15.75" customHeight="1" x14ac:dyDescent="0.2"/>
    <row r="381" customFormat="1" ht="15.75" customHeight="1" x14ac:dyDescent="0.2"/>
    <row r="382" customFormat="1" ht="15.75" customHeight="1" x14ac:dyDescent="0.2"/>
    <row r="383" customFormat="1" ht="15.75" customHeight="1" x14ac:dyDescent="0.2"/>
    <row r="384" customFormat="1" ht="15.75" customHeight="1" x14ac:dyDescent="0.2"/>
    <row r="385" customFormat="1" ht="15.75" customHeight="1" x14ac:dyDescent="0.2"/>
    <row r="386" customFormat="1" ht="15.75" customHeight="1" x14ac:dyDescent="0.2"/>
    <row r="387" customFormat="1" ht="15.75" customHeight="1" x14ac:dyDescent="0.2"/>
    <row r="388" customFormat="1" ht="15.75" customHeight="1" x14ac:dyDescent="0.2"/>
    <row r="389" customFormat="1" ht="15.75" customHeight="1" x14ac:dyDescent="0.2"/>
    <row r="390" customFormat="1" ht="15.75" customHeight="1" x14ac:dyDescent="0.2"/>
    <row r="391" customFormat="1" ht="15.75" customHeight="1" x14ac:dyDescent="0.2"/>
    <row r="392" customFormat="1" ht="15.75" customHeight="1" x14ac:dyDescent="0.2"/>
    <row r="393" customFormat="1" ht="15.75" customHeight="1" x14ac:dyDescent="0.2"/>
    <row r="394" customFormat="1" ht="15.75" customHeight="1" x14ac:dyDescent="0.2"/>
    <row r="395" customFormat="1" ht="15.75" customHeight="1" x14ac:dyDescent="0.2"/>
    <row r="396" customFormat="1" ht="15.75" customHeight="1" x14ac:dyDescent="0.2"/>
    <row r="397" customFormat="1" ht="15.75" customHeight="1" x14ac:dyDescent="0.2"/>
    <row r="398" customFormat="1" ht="15.75" customHeight="1" x14ac:dyDescent="0.2"/>
    <row r="399" customFormat="1" ht="15.75" customHeight="1" x14ac:dyDescent="0.2"/>
    <row r="400" customFormat="1" ht="15.75" customHeight="1" x14ac:dyDescent="0.2"/>
    <row r="401" customFormat="1" ht="15.75" customHeight="1" x14ac:dyDescent="0.2"/>
    <row r="402" customFormat="1" ht="15.75" customHeight="1" x14ac:dyDescent="0.2"/>
    <row r="403" customFormat="1" ht="15.75" customHeight="1" x14ac:dyDescent="0.2"/>
    <row r="404" customFormat="1" ht="15.75" customHeight="1" x14ac:dyDescent="0.2"/>
    <row r="405" customFormat="1" ht="15.75" customHeight="1" x14ac:dyDescent="0.2"/>
    <row r="406" customFormat="1" ht="15.75" customHeight="1" x14ac:dyDescent="0.2"/>
    <row r="407" customFormat="1" ht="15.75" customHeight="1" x14ac:dyDescent="0.2"/>
    <row r="408" customFormat="1" ht="15.75" customHeight="1" x14ac:dyDescent="0.2"/>
    <row r="409" customFormat="1" ht="15.75" customHeight="1" x14ac:dyDescent="0.2"/>
    <row r="410" customFormat="1" ht="15.75" customHeight="1" x14ac:dyDescent="0.2"/>
    <row r="411" customFormat="1" ht="15.75" customHeight="1" x14ac:dyDescent="0.2"/>
    <row r="412" customFormat="1" ht="15.75" customHeight="1" x14ac:dyDescent="0.2"/>
    <row r="413" customFormat="1" ht="15.75" customHeight="1" x14ac:dyDescent="0.2"/>
    <row r="414" customFormat="1" ht="15.75" customHeight="1" x14ac:dyDescent="0.2"/>
    <row r="415" customFormat="1" ht="15.75" customHeight="1" x14ac:dyDescent="0.2"/>
    <row r="416" customFormat="1" ht="15.75" customHeight="1" x14ac:dyDescent="0.2"/>
    <row r="417" customFormat="1" ht="15.75" customHeight="1" x14ac:dyDescent="0.2"/>
    <row r="418" customFormat="1" ht="15.75" customHeight="1" x14ac:dyDescent="0.2"/>
    <row r="419" customFormat="1" ht="15.75" customHeight="1" x14ac:dyDescent="0.2"/>
    <row r="420" customFormat="1" ht="15.75" customHeight="1" x14ac:dyDescent="0.2"/>
    <row r="421" customFormat="1" ht="15.75" customHeight="1" x14ac:dyDescent="0.2"/>
    <row r="422" customFormat="1" ht="15.75" customHeight="1" x14ac:dyDescent="0.2"/>
    <row r="423" customFormat="1" ht="15.75" customHeight="1" x14ac:dyDescent="0.2"/>
    <row r="424" customFormat="1" ht="15.75" customHeight="1" x14ac:dyDescent="0.2"/>
    <row r="425" customFormat="1" ht="15.75" customHeight="1" x14ac:dyDescent="0.2"/>
    <row r="426" customFormat="1" ht="15.75" customHeight="1" x14ac:dyDescent="0.2"/>
    <row r="427" customFormat="1" ht="15.75" customHeight="1" x14ac:dyDescent="0.2"/>
    <row r="428" customFormat="1" ht="15.75" customHeight="1" x14ac:dyDescent="0.2"/>
    <row r="429" customFormat="1" ht="15.75" customHeight="1" x14ac:dyDescent="0.2"/>
    <row r="430" customFormat="1" ht="15.75" customHeight="1" x14ac:dyDescent="0.2"/>
    <row r="431" customFormat="1" ht="15.75" customHeight="1" x14ac:dyDescent="0.2"/>
    <row r="432" customFormat="1" ht="15.75" customHeight="1" x14ac:dyDescent="0.2"/>
    <row r="433" customFormat="1" ht="15.75" customHeight="1" x14ac:dyDescent="0.2"/>
    <row r="434" customFormat="1" ht="15.75" customHeight="1" x14ac:dyDescent="0.2"/>
    <row r="435" customFormat="1" ht="15.75" customHeight="1" x14ac:dyDescent="0.2"/>
    <row r="436" customFormat="1" ht="15.75" customHeight="1" x14ac:dyDescent="0.2"/>
    <row r="437" customFormat="1" ht="15.75" customHeight="1" x14ac:dyDescent="0.2"/>
    <row r="438" customFormat="1" ht="15.75" customHeight="1" x14ac:dyDescent="0.2"/>
    <row r="439" customFormat="1" ht="15.75" customHeight="1" x14ac:dyDescent="0.2"/>
    <row r="440" customFormat="1" ht="15.75" customHeight="1" x14ac:dyDescent="0.2"/>
    <row r="441" customFormat="1" ht="15.75" customHeight="1" x14ac:dyDescent="0.2"/>
    <row r="442" customFormat="1" ht="15.75" customHeight="1" x14ac:dyDescent="0.2"/>
    <row r="443" customFormat="1" ht="15.75" customHeight="1" x14ac:dyDescent="0.2"/>
    <row r="444" customFormat="1" ht="15.75" customHeight="1" x14ac:dyDescent="0.2"/>
    <row r="445" customFormat="1" ht="15.75" customHeight="1" x14ac:dyDescent="0.2"/>
    <row r="446" customFormat="1" ht="15.75" customHeight="1" x14ac:dyDescent="0.2"/>
    <row r="447" customFormat="1" ht="15.75" customHeight="1" x14ac:dyDescent="0.2"/>
    <row r="448" customFormat="1" ht="15.75" customHeight="1" x14ac:dyDescent="0.2"/>
    <row r="449" customFormat="1" ht="15.75" customHeight="1" x14ac:dyDescent="0.2"/>
    <row r="450" customFormat="1" ht="15.75" customHeight="1" x14ac:dyDescent="0.2"/>
    <row r="451" customFormat="1" ht="15.75" customHeight="1" x14ac:dyDescent="0.2"/>
    <row r="452" customFormat="1" ht="15.75" customHeight="1" x14ac:dyDescent="0.2"/>
    <row r="453" customFormat="1" ht="15.75" customHeight="1" x14ac:dyDescent="0.2"/>
    <row r="454" customFormat="1" ht="15.75" customHeight="1" x14ac:dyDescent="0.2"/>
    <row r="455" customFormat="1" ht="15.75" customHeight="1" x14ac:dyDescent="0.2"/>
    <row r="456" customFormat="1" ht="15.75" customHeight="1" x14ac:dyDescent="0.2"/>
    <row r="457" customFormat="1" ht="15.75" customHeight="1" x14ac:dyDescent="0.2"/>
    <row r="458" customFormat="1" ht="15.75" customHeight="1" x14ac:dyDescent="0.2"/>
    <row r="459" customFormat="1" ht="15.75" customHeight="1" x14ac:dyDescent="0.2"/>
    <row r="460" customFormat="1" ht="15.75" customHeight="1" x14ac:dyDescent="0.2"/>
    <row r="461" customFormat="1" ht="15.75" customHeight="1" x14ac:dyDescent="0.2"/>
    <row r="462" customFormat="1" ht="15.75" customHeight="1" x14ac:dyDescent="0.2"/>
    <row r="463" customFormat="1" ht="15.75" customHeight="1" x14ac:dyDescent="0.2"/>
    <row r="464" customFormat="1" ht="15.75" customHeight="1" x14ac:dyDescent="0.2"/>
    <row r="465" customFormat="1" ht="15.75" customHeight="1" x14ac:dyDescent="0.2"/>
    <row r="466" customFormat="1" ht="15.75" customHeight="1" x14ac:dyDescent="0.2"/>
    <row r="467" customFormat="1" ht="15.75" customHeight="1" x14ac:dyDescent="0.2"/>
    <row r="468" customFormat="1" ht="15.75" customHeight="1" x14ac:dyDescent="0.2"/>
    <row r="469" customFormat="1" ht="15.75" customHeight="1" x14ac:dyDescent="0.2"/>
    <row r="470" customFormat="1" ht="15.75" customHeight="1" x14ac:dyDescent="0.2"/>
    <row r="471" customFormat="1" ht="15.75" customHeight="1" x14ac:dyDescent="0.2"/>
    <row r="472" customFormat="1" ht="15.75" customHeight="1" x14ac:dyDescent="0.2"/>
    <row r="473" customFormat="1" ht="15.75" customHeight="1" x14ac:dyDescent="0.2"/>
    <row r="474" customFormat="1" ht="15.75" customHeight="1" x14ac:dyDescent="0.2"/>
    <row r="475" customFormat="1" ht="15.75" customHeight="1" x14ac:dyDescent="0.2"/>
    <row r="476" customFormat="1" ht="15.75" customHeight="1" x14ac:dyDescent="0.2"/>
    <row r="477" customFormat="1" ht="15.75" customHeight="1" x14ac:dyDescent="0.2"/>
    <row r="478" customFormat="1" ht="15.75" customHeight="1" x14ac:dyDescent="0.2"/>
    <row r="479" customFormat="1" ht="15.75" customHeight="1" x14ac:dyDescent="0.2"/>
    <row r="480" customFormat="1" ht="15.75" customHeight="1" x14ac:dyDescent="0.2"/>
    <row r="481" customFormat="1" ht="15.75" customHeight="1" x14ac:dyDescent="0.2"/>
    <row r="482" customFormat="1" ht="15.75" customHeight="1" x14ac:dyDescent="0.2"/>
    <row r="483" customFormat="1" ht="15.75" customHeight="1" x14ac:dyDescent="0.2"/>
    <row r="484" customFormat="1" ht="15.75" customHeight="1" x14ac:dyDescent="0.2"/>
    <row r="485" customFormat="1" ht="15.75" customHeight="1" x14ac:dyDescent="0.2"/>
    <row r="486" customFormat="1" ht="15.75" customHeight="1" x14ac:dyDescent="0.2"/>
    <row r="487" customFormat="1" ht="15.75" customHeight="1" x14ac:dyDescent="0.2"/>
    <row r="488" customFormat="1" ht="15.75" customHeight="1" x14ac:dyDescent="0.2"/>
    <row r="489" customFormat="1" ht="15.75" customHeight="1" x14ac:dyDescent="0.2"/>
    <row r="490" customFormat="1" ht="15.75" customHeight="1" x14ac:dyDescent="0.2"/>
    <row r="491" customFormat="1" ht="15.75" customHeight="1" x14ac:dyDescent="0.2"/>
    <row r="492" customFormat="1" ht="15.75" customHeight="1" x14ac:dyDescent="0.2"/>
    <row r="493" customFormat="1" ht="15.75" customHeight="1" x14ac:dyDescent="0.2"/>
    <row r="494" customFormat="1" ht="15.75" customHeight="1" x14ac:dyDescent="0.2"/>
    <row r="495" customFormat="1" ht="15.75" customHeight="1" x14ac:dyDescent="0.2"/>
    <row r="496" customFormat="1" ht="15.75" customHeight="1" x14ac:dyDescent="0.2"/>
    <row r="497" customFormat="1" ht="15.75" customHeight="1" x14ac:dyDescent="0.2"/>
    <row r="498" customFormat="1" ht="15.75" customHeight="1" x14ac:dyDescent="0.2"/>
    <row r="499" customFormat="1" ht="15.75" customHeight="1" x14ac:dyDescent="0.2"/>
    <row r="500" customFormat="1" ht="15.75" customHeight="1" x14ac:dyDescent="0.2"/>
    <row r="501" customFormat="1" ht="15.75" customHeight="1" x14ac:dyDescent="0.2"/>
    <row r="502" customFormat="1" ht="15.75" customHeight="1" x14ac:dyDescent="0.2"/>
    <row r="503" customFormat="1" ht="15.75" customHeight="1" x14ac:dyDescent="0.2"/>
    <row r="504" customFormat="1" ht="15.75" customHeight="1" x14ac:dyDescent="0.2"/>
    <row r="505" customFormat="1" ht="15.75" customHeight="1" x14ac:dyDescent="0.2"/>
    <row r="506" customFormat="1" ht="15.75" customHeight="1" x14ac:dyDescent="0.2"/>
    <row r="507" customFormat="1" ht="15.75" customHeight="1" x14ac:dyDescent="0.2"/>
    <row r="508" customFormat="1" ht="15.75" customHeight="1" x14ac:dyDescent="0.2"/>
    <row r="509" customFormat="1" ht="15.75" customHeight="1" x14ac:dyDescent="0.2"/>
    <row r="510" customFormat="1" ht="15.75" customHeight="1" x14ac:dyDescent="0.2"/>
    <row r="511" customFormat="1" ht="15.75" customHeight="1" x14ac:dyDescent="0.2"/>
    <row r="512" customFormat="1" ht="15.75" customHeight="1" x14ac:dyDescent="0.2"/>
    <row r="513" customFormat="1" ht="15.75" customHeight="1" x14ac:dyDescent="0.2"/>
    <row r="514" customFormat="1" ht="15.75" customHeight="1" x14ac:dyDescent="0.2"/>
    <row r="515" customFormat="1" ht="15.75" customHeight="1" x14ac:dyDescent="0.2"/>
    <row r="516" customFormat="1" ht="15.75" customHeight="1" x14ac:dyDescent="0.2"/>
    <row r="517" customFormat="1" ht="15.75" customHeight="1" x14ac:dyDescent="0.2"/>
    <row r="518" customFormat="1" ht="15.75" customHeight="1" x14ac:dyDescent="0.2"/>
    <row r="519" customFormat="1" ht="15.75" customHeight="1" x14ac:dyDescent="0.2"/>
    <row r="520" customFormat="1" ht="15.75" customHeight="1" x14ac:dyDescent="0.2"/>
    <row r="521" customFormat="1" ht="15.75" customHeight="1" x14ac:dyDescent="0.2"/>
    <row r="522" customFormat="1" ht="15.75" customHeight="1" x14ac:dyDescent="0.2"/>
    <row r="523" customFormat="1" ht="15.75" customHeight="1" x14ac:dyDescent="0.2"/>
    <row r="524" customFormat="1" ht="15.75" customHeight="1" x14ac:dyDescent="0.2"/>
    <row r="525" customFormat="1" ht="15.75" customHeight="1" x14ac:dyDescent="0.2"/>
    <row r="526" customFormat="1" ht="15.75" customHeight="1" x14ac:dyDescent="0.2"/>
    <row r="527" customFormat="1" ht="15.75" customHeight="1" x14ac:dyDescent="0.2"/>
    <row r="528" customFormat="1" ht="15.75" customHeight="1" x14ac:dyDescent="0.2"/>
    <row r="529" customFormat="1" ht="15.75" customHeight="1" x14ac:dyDescent="0.2"/>
    <row r="530" customFormat="1" ht="15.75" customHeight="1" x14ac:dyDescent="0.2"/>
    <row r="531" customFormat="1" ht="15.75" customHeight="1" x14ac:dyDescent="0.2"/>
    <row r="532" customFormat="1" ht="15.75" customHeight="1" x14ac:dyDescent="0.2"/>
    <row r="533" customFormat="1" ht="15.75" customHeight="1" x14ac:dyDescent="0.2"/>
    <row r="534" customFormat="1" ht="15.75" customHeight="1" x14ac:dyDescent="0.2"/>
    <row r="535" customFormat="1" ht="15.75" customHeight="1" x14ac:dyDescent="0.2"/>
    <row r="536" customFormat="1" ht="15.75" customHeight="1" x14ac:dyDescent="0.2"/>
    <row r="537" customFormat="1" ht="15.75" customHeight="1" x14ac:dyDescent="0.2"/>
    <row r="538" customFormat="1" ht="15.75" customHeight="1" x14ac:dyDescent="0.2"/>
    <row r="539" customFormat="1" ht="15.75" customHeight="1" x14ac:dyDescent="0.2"/>
    <row r="540" customFormat="1" ht="15.75" customHeight="1" x14ac:dyDescent="0.2"/>
    <row r="541" customFormat="1" ht="15.75" customHeight="1" x14ac:dyDescent="0.2"/>
    <row r="542" customFormat="1" ht="15.75" customHeight="1" x14ac:dyDescent="0.2"/>
    <row r="543" customFormat="1" ht="15.75" customHeight="1" x14ac:dyDescent="0.2"/>
    <row r="544" customFormat="1" ht="15.75" customHeight="1" x14ac:dyDescent="0.2"/>
    <row r="545" customFormat="1" ht="15.75" customHeight="1" x14ac:dyDescent="0.2"/>
    <row r="546" customFormat="1" ht="15.75" customHeight="1" x14ac:dyDescent="0.2"/>
    <row r="547" customFormat="1" ht="15.75" customHeight="1" x14ac:dyDescent="0.2"/>
    <row r="548" customFormat="1" ht="15.75" customHeight="1" x14ac:dyDescent="0.2"/>
    <row r="549" customFormat="1" ht="15.75" customHeight="1" x14ac:dyDescent="0.2"/>
    <row r="550" customFormat="1" ht="15.75" customHeight="1" x14ac:dyDescent="0.2"/>
    <row r="551" customFormat="1" ht="15.75" customHeight="1" x14ac:dyDescent="0.2"/>
    <row r="552" customFormat="1" ht="15.75" customHeight="1" x14ac:dyDescent="0.2"/>
    <row r="553" customFormat="1" ht="15.75" customHeight="1" x14ac:dyDescent="0.2"/>
    <row r="554" customFormat="1" ht="15.75" customHeight="1" x14ac:dyDescent="0.2"/>
    <row r="555" customFormat="1" ht="15.75" customHeight="1" x14ac:dyDescent="0.2"/>
    <row r="556" customFormat="1" ht="15.75" customHeight="1" x14ac:dyDescent="0.2"/>
    <row r="557" customFormat="1" ht="15.75" customHeight="1" x14ac:dyDescent="0.2"/>
    <row r="558" customFormat="1" ht="15.75" customHeight="1" x14ac:dyDescent="0.2"/>
    <row r="559" customFormat="1" ht="15.75" customHeight="1" x14ac:dyDescent="0.2"/>
    <row r="560" customFormat="1" ht="15.75" customHeight="1" x14ac:dyDescent="0.2"/>
    <row r="561" customFormat="1" ht="15.75" customHeight="1" x14ac:dyDescent="0.2"/>
    <row r="562" customFormat="1" ht="15.75" customHeight="1" x14ac:dyDescent="0.2"/>
    <row r="563" customFormat="1" ht="15.75" customHeight="1" x14ac:dyDescent="0.2"/>
    <row r="564" customFormat="1" ht="15.75" customHeight="1" x14ac:dyDescent="0.2"/>
    <row r="565" customFormat="1" ht="15.75" customHeight="1" x14ac:dyDescent="0.2"/>
    <row r="566" customFormat="1" ht="15.75" customHeight="1" x14ac:dyDescent="0.2"/>
    <row r="567" customFormat="1" ht="15.75" customHeight="1" x14ac:dyDescent="0.2"/>
    <row r="568" customFormat="1" ht="15.75" customHeight="1" x14ac:dyDescent="0.2"/>
    <row r="569" customFormat="1" ht="15.75" customHeight="1" x14ac:dyDescent="0.2"/>
    <row r="570" customFormat="1" ht="15.75" customHeight="1" x14ac:dyDescent="0.2"/>
    <row r="571" customFormat="1" ht="15.75" customHeight="1" x14ac:dyDescent="0.2"/>
    <row r="572" customFormat="1" ht="15.75" customHeight="1" x14ac:dyDescent="0.2"/>
    <row r="573" customFormat="1" ht="15.75" customHeight="1" x14ac:dyDescent="0.2"/>
    <row r="574" customFormat="1" ht="15.75" customHeight="1" x14ac:dyDescent="0.2"/>
    <row r="575" customFormat="1" ht="15.75" customHeight="1" x14ac:dyDescent="0.2"/>
    <row r="576" customFormat="1" ht="15.75" customHeight="1" x14ac:dyDescent="0.2"/>
    <row r="577" customFormat="1" ht="15.75" customHeight="1" x14ac:dyDescent="0.2"/>
    <row r="578" customFormat="1" ht="15.75" customHeight="1" x14ac:dyDescent="0.2"/>
    <row r="579" customFormat="1" ht="15.75" customHeight="1" x14ac:dyDescent="0.2"/>
    <row r="580" customFormat="1" ht="15.75" customHeight="1" x14ac:dyDescent="0.2"/>
    <row r="581" customFormat="1" ht="15.75" customHeight="1" x14ac:dyDescent="0.2"/>
    <row r="582" customFormat="1" ht="15.75" customHeight="1" x14ac:dyDescent="0.2"/>
    <row r="583" customFormat="1" ht="15.75" customHeight="1" x14ac:dyDescent="0.2"/>
    <row r="584" customFormat="1" ht="15.75" customHeight="1" x14ac:dyDescent="0.2"/>
    <row r="585" customFormat="1" ht="15.75" customHeight="1" x14ac:dyDescent="0.2"/>
    <row r="586" customFormat="1" ht="15.75" customHeight="1" x14ac:dyDescent="0.2"/>
    <row r="587" customFormat="1" ht="15.75" customHeight="1" x14ac:dyDescent="0.2"/>
    <row r="588" customFormat="1" ht="15.75" customHeight="1" x14ac:dyDescent="0.2"/>
    <row r="589" customFormat="1" ht="15.75" customHeight="1" x14ac:dyDescent="0.2"/>
    <row r="590" customFormat="1" ht="15.75" customHeight="1" x14ac:dyDescent="0.2"/>
    <row r="591" customFormat="1" ht="15.75" customHeight="1" x14ac:dyDescent="0.2"/>
    <row r="592" customFormat="1" ht="15.75" customHeight="1" x14ac:dyDescent="0.2"/>
    <row r="593" customFormat="1" ht="15.75" customHeight="1" x14ac:dyDescent="0.2"/>
    <row r="594" customFormat="1" ht="15.75" customHeight="1" x14ac:dyDescent="0.2"/>
    <row r="595" customFormat="1" ht="15.75" customHeight="1" x14ac:dyDescent="0.2"/>
    <row r="596" customFormat="1" ht="15.75" customHeight="1" x14ac:dyDescent="0.2"/>
    <row r="597" customFormat="1" ht="15.75" customHeight="1" x14ac:dyDescent="0.2"/>
    <row r="598" customFormat="1" ht="15.75" customHeight="1" x14ac:dyDescent="0.2"/>
    <row r="599" customFormat="1" ht="15.75" customHeight="1" x14ac:dyDescent="0.2"/>
    <row r="600" customFormat="1" ht="15.75" customHeight="1" x14ac:dyDescent="0.2"/>
    <row r="601" customFormat="1" ht="15.75" customHeight="1" x14ac:dyDescent="0.2"/>
    <row r="602" customFormat="1" ht="15.75" customHeight="1" x14ac:dyDescent="0.2"/>
    <row r="603" customFormat="1" ht="15.75" customHeight="1" x14ac:dyDescent="0.2"/>
    <row r="604" customFormat="1" ht="15.75" customHeight="1" x14ac:dyDescent="0.2"/>
    <row r="605" customFormat="1" ht="15.75" customHeight="1" x14ac:dyDescent="0.2"/>
    <row r="606" customFormat="1" ht="15.75" customHeight="1" x14ac:dyDescent="0.2"/>
    <row r="607" customFormat="1" ht="15.75" customHeight="1" x14ac:dyDescent="0.2"/>
    <row r="608" customFormat="1" ht="15.75" customHeight="1" x14ac:dyDescent="0.2"/>
    <row r="609" customFormat="1" ht="15.75" customHeight="1" x14ac:dyDescent="0.2"/>
    <row r="610" customFormat="1" ht="15.75" customHeight="1" x14ac:dyDescent="0.2"/>
    <row r="611" customFormat="1" ht="15.75" customHeight="1" x14ac:dyDescent="0.2"/>
    <row r="612" customFormat="1" ht="15.75" customHeight="1" x14ac:dyDescent="0.2"/>
    <row r="613" customFormat="1" ht="15.75" customHeight="1" x14ac:dyDescent="0.2"/>
    <row r="614" customFormat="1" ht="15.75" customHeight="1" x14ac:dyDescent="0.2"/>
    <row r="615" customFormat="1" ht="15.75" customHeight="1" x14ac:dyDescent="0.2"/>
    <row r="616" customFormat="1" ht="15.75" customHeight="1" x14ac:dyDescent="0.2"/>
    <row r="617" customFormat="1" ht="15.75" customHeight="1" x14ac:dyDescent="0.2"/>
    <row r="618" customFormat="1" ht="15.75" customHeight="1" x14ac:dyDescent="0.2"/>
    <row r="619" customFormat="1" ht="15.75" customHeight="1" x14ac:dyDescent="0.2"/>
    <row r="620" customFormat="1" ht="15.75" customHeight="1" x14ac:dyDescent="0.2"/>
    <row r="621" customFormat="1" ht="15.75" customHeight="1" x14ac:dyDescent="0.2"/>
    <row r="622" customFormat="1" ht="15.75" customHeight="1" x14ac:dyDescent="0.2"/>
    <row r="623" customFormat="1" ht="15.75" customHeight="1" x14ac:dyDescent="0.2"/>
    <row r="624" customFormat="1" ht="15.75" customHeight="1" x14ac:dyDescent="0.2"/>
    <row r="625" customFormat="1" ht="15.75" customHeight="1" x14ac:dyDescent="0.2"/>
    <row r="626" customFormat="1" ht="15.75" customHeight="1" x14ac:dyDescent="0.2"/>
    <row r="627" customFormat="1" ht="15.75" customHeight="1" x14ac:dyDescent="0.2"/>
    <row r="628" customFormat="1" ht="15.75" customHeight="1" x14ac:dyDescent="0.2"/>
    <row r="629" customFormat="1" ht="15.75" customHeight="1" x14ac:dyDescent="0.2"/>
    <row r="630" customFormat="1" ht="15.75" customHeight="1" x14ac:dyDescent="0.2"/>
    <row r="631" customFormat="1" ht="15.75" customHeight="1" x14ac:dyDescent="0.2"/>
    <row r="632" customFormat="1" ht="15.75" customHeight="1" x14ac:dyDescent="0.2"/>
    <row r="633" customFormat="1" ht="15.75" customHeight="1" x14ac:dyDescent="0.2"/>
    <row r="634" customFormat="1" ht="15.75" customHeight="1" x14ac:dyDescent="0.2"/>
    <row r="635" customFormat="1" ht="15.75" customHeight="1" x14ac:dyDescent="0.2"/>
    <row r="636" customFormat="1" ht="15.75" customHeight="1" x14ac:dyDescent="0.2"/>
    <row r="637" customFormat="1" ht="15.75" customHeight="1" x14ac:dyDescent="0.2"/>
    <row r="638" customFormat="1" ht="15.75" customHeight="1" x14ac:dyDescent="0.2"/>
    <row r="639" customFormat="1" ht="15.75" customHeight="1" x14ac:dyDescent="0.2"/>
    <row r="640" customFormat="1" ht="15.75" customHeight="1" x14ac:dyDescent="0.2"/>
    <row r="641" customFormat="1" ht="15.75" customHeight="1" x14ac:dyDescent="0.2"/>
    <row r="642" customFormat="1" ht="15.75" customHeight="1" x14ac:dyDescent="0.2"/>
    <row r="643" customFormat="1" ht="15.75" customHeight="1" x14ac:dyDescent="0.2"/>
    <row r="644" customFormat="1" ht="15.75" customHeight="1" x14ac:dyDescent="0.2"/>
    <row r="645" customFormat="1" ht="15.75" customHeight="1" x14ac:dyDescent="0.2"/>
    <row r="646" customFormat="1" ht="15.75" customHeight="1" x14ac:dyDescent="0.2"/>
    <row r="647" customFormat="1" ht="15.75" customHeight="1" x14ac:dyDescent="0.2"/>
    <row r="648" customFormat="1" ht="15.75" customHeight="1" x14ac:dyDescent="0.2"/>
    <row r="649" customFormat="1" ht="15.75" customHeight="1" x14ac:dyDescent="0.2"/>
    <row r="650" customFormat="1" ht="15.75" customHeight="1" x14ac:dyDescent="0.2"/>
    <row r="651" customFormat="1" ht="15.75" customHeight="1" x14ac:dyDescent="0.2"/>
    <row r="652" customFormat="1" ht="15.75" customHeight="1" x14ac:dyDescent="0.2"/>
    <row r="653" customFormat="1" ht="15.75" customHeight="1" x14ac:dyDescent="0.2"/>
    <row r="654" customFormat="1" ht="15.75" customHeight="1" x14ac:dyDescent="0.2"/>
    <row r="655" customFormat="1" ht="15.75" customHeight="1" x14ac:dyDescent="0.2"/>
    <row r="656" customFormat="1" ht="15.75" customHeight="1" x14ac:dyDescent="0.2"/>
    <row r="657" customFormat="1" ht="15.75" customHeight="1" x14ac:dyDescent="0.2"/>
    <row r="658" customFormat="1" ht="15.75" customHeight="1" x14ac:dyDescent="0.2"/>
    <row r="659" customFormat="1" ht="15.75" customHeight="1" x14ac:dyDescent="0.2"/>
    <row r="660" customFormat="1" ht="15.75" customHeight="1" x14ac:dyDescent="0.2"/>
    <row r="661" customFormat="1" ht="15.75" customHeight="1" x14ac:dyDescent="0.2"/>
    <row r="662" customFormat="1" ht="15.75" customHeight="1" x14ac:dyDescent="0.2"/>
    <row r="663" customFormat="1" ht="15.75" customHeight="1" x14ac:dyDescent="0.2"/>
    <row r="664" customFormat="1" ht="15.75" customHeight="1" x14ac:dyDescent="0.2"/>
    <row r="665" customFormat="1" ht="15.75" customHeight="1" x14ac:dyDescent="0.2"/>
    <row r="666" customFormat="1" ht="15.75" customHeight="1" x14ac:dyDescent="0.2"/>
    <row r="667" customFormat="1" ht="15.75" customHeight="1" x14ac:dyDescent="0.2"/>
    <row r="668" customFormat="1" ht="15.75" customHeight="1" x14ac:dyDescent="0.2"/>
    <row r="669" customFormat="1" ht="15.75" customHeight="1" x14ac:dyDescent="0.2"/>
    <row r="670" customFormat="1" ht="15.75" customHeight="1" x14ac:dyDescent="0.2"/>
    <row r="671" customFormat="1" ht="15.75" customHeight="1" x14ac:dyDescent="0.2"/>
    <row r="672" customFormat="1" ht="15.75" customHeight="1" x14ac:dyDescent="0.2"/>
    <row r="673" customFormat="1" ht="15.75" customHeight="1" x14ac:dyDescent="0.2"/>
    <row r="674" customFormat="1" ht="15.75" customHeight="1" x14ac:dyDescent="0.2"/>
    <row r="675" customFormat="1" ht="15.75" customHeight="1" x14ac:dyDescent="0.2"/>
    <row r="676" customFormat="1" ht="15.75" customHeight="1" x14ac:dyDescent="0.2"/>
    <row r="677" customFormat="1" ht="15.75" customHeight="1" x14ac:dyDescent="0.2"/>
    <row r="678" customFormat="1" ht="15.75" customHeight="1" x14ac:dyDescent="0.2"/>
    <row r="679" customFormat="1" ht="15.75" customHeight="1" x14ac:dyDescent="0.2"/>
    <row r="680" customFormat="1" ht="15.75" customHeight="1" x14ac:dyDescent="0.2"/>
    <row r="681" customFormat="1" ht="15.75" customHeight="1" x14ac:dyDescent="0.2"/>
    <row r="682" customFormat="1" ht="15.75" customHeight="1" x14ac:dyDescent="0.2"/>
    <row r="683" customFormat="1" ht="15.75" customHeight="1" x14ac:dyDescent="0.2"/>
    <row r="684" customFormat="1" ht="15.75" customHeight="1" x14ac:dyDescent="0.2"/>
    <row r="685" customFormat="1" ht="15.75" customHeight="1" x14ac:dyDescent="0.2"/>
    <row r="686" customFormat="1" ht="15.75" customHeight="1" x14ac:dyDescent="0.2"/>
    <row r="687" customFormat="1" ht="15.75" customHeight="1" x14ac:dyDescent="0.2"/>
    <row r="688" customFormat="1" ht="15.75" customHeight="1" x14ac:dyDescent="0.2"/>
    <row r="689" customFormat="1" ht="15.75" customHeight="1" x14ac:dyDescent="0.2"/>
    <row r="690" customFormat="1" ht="15.75" customHeight="1" x14ac:dyDescent="0.2"/>
    <row r="691" customFormat="1" ht="15.75" customHeight="1" x14ac:dyDescent="0.2"/>
    <row r="692" customFormat="1" ht="15.75" customHeight="1" x14ac:dyDescent="0.2"/>
    <row r="693" customFormat="1" ht="15.75" customHeight="1" x14ac:dyDescent="0.2"/>
    <row r="694" customFormat="1" ht="15.75" customHeight="1" x14ac:dyDescent="0.2"/>
    <row r="695" customFormat="1" ht="15.75" customHeight="1" x14ac:dyDescent="0.2"/>
    <row r="696" customFormat="1" ht="15.75" customHeight="1" x14ac:dyDescent="0.2"/>
    <row r="697" customFormat="1" ht="15.75" customHeight="1" x14ac:dyDescent="0.2"/>
    <row r="698" customFormat="1" ht="15.75" customHeight="1" x14ac:dyDescent="0.2"/>
    <row r="699" customFormat="1" ht="15.75" customHeight="1" x14ac:dyDescent="0.2"/>
    <row r="700" customFormat="1" ht="15.75" customHeight="1" x14ac:dyDescent="0.2"/>
    <row r="701" customFormat="1" ht="15.75" customHeight="1" x14ac:dyDescent="0.2"/>
    <row r="702" customFormat="1" ht="15.75" customHeight="1" x14ac:dyDescent="0.2"/>
    <row r="703" customFormat="1" ht="15.75" customHeight="1" x14ac:dyDescent="0.2"/>
    <row r="704" customFormat="1" ht="15.75" customHeight="1" x14ac:dyDescent="0.2"/>
    <row r="705" customFormat="1" ht="15.75" customHeight="1" x14ac:dyDescent="0.2"/>
    <row r="706" customFormat="1" ht="15.75" customHeight="1" x14ac:dyDescent="0.2"/>
    <row r="707" customFormat="1" ht="15.75" customHeight="1" x14ac:dyDescent="0.2"/>
    <row r="708" customFormat="1" ht="15.75" customHeight="1" x14ac:dyDescent="0.2"/>
    <row r="709" customFormat="1" ht="15.75" customHeight="1" x14ac:dyDescent="0.2"/>
    <row r="710" customFormat="1" ht="15.75" customHeight="1" x14ac:dyDescent="0.2"/>
    <row r="711" customFormat="1" ht="15.75" customHeight="1" x14ac:dyDescent="0.2"/>
    <row r="712" customFormat="1" ht="15.75" customHeight="1" x14ac:dyDescent="0.2"/>
    <row r="713" customFormat="1" ht="15.75" customHeight="1" x14ac:dyDescent="0.2"/>
    <row r="714" customFormat="1" ht="15.75" customHeight="1" x14ac:dyDescent="0.2"/>
    <row r="715" customFormat="1" ht="15.75" customHeight="1" x14ac:dyDescent="0.2"/>
    <row r="716" customFormat="1" ht="15.75" customHeight="1" x14ac:dyDescent="0.2"/>
    <row r="717" customFormat="1" ht="15.75" customHeight="1" x14ac:dyDescent="0.2"/>
    <row r="718" customFormat="1" ht="15.75" customHeight="1" x14ac:dyDescent="0.2"/>
    <row r="719" customFormat="1" ht="15.75" customHeight="1" x14ac:dyDescent="0.2"/>
    <row r="720" customFormat="1" ht="15.75" customHeight="1" x14ac:dyDescent="0.2"/>
    <row r="721" customFormat="1" ht="15.75" customHeight="1" x14ac:dyDescent="0.2"/>
    <row r="722" customFormat="1" ht="15.75" customHeight="1" x14ac:dyDescent="0.2"/>
    <row r="723" customFormat="1" ht="15.75" customHeight="1" x14ac:dyDescent="0.2"/>
    <row r="724" customFormat="1" ht="15.75" customHeight="1" x14ac:dyDescent="0.2"/>
    <row r="725" customFormat="1" ht="15.75" customHeight="1" x14ac:dyDescent="0.2"/>
    <row r="726" customFormat="1" ht="15.75" customHeight="1" x14ac:dyDescent="0.2"/>
    <row r="727" customFormat="1" ht="15.75" customHeight="1" x14ac:dyDescent="0.2"/>
    <row r="728" customFormat="1" ht="15.75" customHeight="1" x14ac:dyDescent="0.2"/>
    <row r="729" customFormat="1" ht="15.75" customHeight="1" x14ac:dyDescent="0.2"/>
    <row r="730" customFormat="1" ht="15.75" customHeight="1" x14ac:dyDescent="0.2"/>
    <row r="731" customFormat="1" ht="15.75" customHeight="1" x14ac:dyDescent="0.2"/>
    <row r="732" customFormat="1" ht="15.75" customHeight="1" x14ac:dyDescent="0.2"/>
    <row r="733" customFormat="1" ht="15.75" customHeight="1" x14ac:dyDescent="0.2"/>
    <row r="734" customFormat="1" ht="15.75" customHeight="1" x14ac:dyDescent="0.2"/>
    <row r="735" customFormat="1" ht="15.75" customHeight="1" x14ac:dyDescent="0.2"/>
    <row r="736" customFormat="1" ht="15.75" customHeight="1" x14ac:dyDescent="0.2"/>
    <row r="737" customFormat="1" ht="15.75" customHeight="1" x14ac:dyDescent="0.2"/>
    <row r="738" customFormat="1" ht="15.75" customHeight="1" x14ac:dyDescent="0.2"/>
    <row r="739" customFormat="1" ht="15.75" customHeight="1" x14ac:dyDescent="0.2"/>
    <row r="740" customFormat="1" ht="15.75" customHeight="1" x14ac:dyDescent="0.2"/>
    <row r="741" customFormat="1" ht="15.75" customHeight="1" x14ac:dyDescent="0.2"/>
    <row r="742" customFormat="1" ht="15.75" customHeight="1" x14ac:dyDescent="0.2"/>
    <row r="743" customFormat="1" ht="15.75" customHeight="1" x14ac:dyDescent="0.2"/>
    <row r="744" customFormat="1" ht="15.75" customHeight="1" x14ac:dyDescent="0.2"/>
    <row r="745" customFormat="1" ht="15.75" customHeight="1" x14ac:dyDescent="0.2"/>
    <row r="746" customFormat="1" ht="15.75" customHeight="1" x14ac:dyDescent="0.2"/>
    <row r="747" customFormat="1" ht="15.75" customHeight="1" x14ac:dyDescent="0.2"/>
    <row r="748" customFormat="1" ht="15.75" customHeight="1" x14ac:dyDescent="0.2"/>
    <row r="749" customFormat="1" ht="15.75" customHeight="1" x14ac:dyDescent="0.2"/>
    <row r="750" customFormat="1" ht="15.75" customHeight="1" x14ac:dyDescent="0.2"/>
    <row r="751" customFormat="1" ht="15.75" customHeight="1" x14ac:dyDescent="0.2"/>
    <row r="752" customFormat="1" ht="15.75" customHeight="1" x14ac:dyDescent="0.2"/>
    <row r="753" customFormat="1" ht="15.75" customHeight="1" x14ac:dyDescent="0.2"/>
    <row r="754" customFormat="1" ht="15.75" customHeight="1" x14ac:dyDescent="0.2"/>
    <row r="755" customFormat="1" ht="15.75" customHeight="1" x14ac:dyDescent="0.2"/>
    <row r="756" customFormat="1" ht="15.75" customHeight="1" x14ac:dyDescent="0.2"/>
    <row r="757" customFormat="1" ht="15.75" customHeight="1" x14ac:dyDescent="0.2"/>
    <row r="758" customFormat="1" ht="15.75" customHeight="1" x14ac:dyDescent="0.2"/>
    <row r="759" customFormat="1" ht="15.75" customHeight="1" x14ac:dyDescent="0.2"/>
    <row r="760" customFormat="1" ht="15.75" customHeight="1" x14ac:dyDescent="0.2"/>
    <row r="761" customFormat="1" ht="15.75" customHeight="1" x14ac:dyDescent="0.2"/>
    <row r="762" customFormat="1" ht="15.75" customHeight="1" x14ac:dyDescent="0.2"/>
    <row r="763" customFormat="1" ht="15.75" customHeight="1" x14ac:dyDescent="0.2"/>
    <row r="764" customFormat="1" ht="15.75" customHeight="1" x14ac:dyDescent="0.2"/>
    <row r="765" customFormat="1" ht="15.75" customHeight="1" x14ac:dyDescent="0.2"/>
    <row r="766" customFormat="1" ht="15.75" customHeight="1" x14ac:dyDescent="0.2"/>
    <row r="767" customFormat="1" ht="15.75" customHeight="1" x14ac:dyDescent="0.2"/>
    <row r="768" customFormat="1" ht="15.75" customHeight="1" x14ac:dyDescent="0.2"/>
    <row r="769" customFormat="1" ht="15.75" customHeight="1" x14ac:dyDescent="0.2"/>
    <row r="770" customFormat="1" ht="15.75" customHeight="1" x14ac:dyDescent="0.2"/>
    <row r="771" customFormat="1" ht="15.75" customHeight="1" x14ac:dyDescent="0.2"/>
    <row r="772" customFormat="1" ht="15.75" customHeight="1" x14ac:dyDescent="0.2"/>
    <row r="773" customFormat="1" ht="15.75" customHeight="1" x14ac:dyDescent="0.2"/>
    <row r="774" customFormat="1" ht="15.75" customHeight="1" x14ac:dyDescent="0.2"/>
    <row r="775" customFormat="1" ht="15.75" customHeight="1" x14ac:dyDescent="0.2"/>
    <row r="776" customFormat="1" ht="15.75" customHeight="1" x14ac:dyDescent="0.2"/>
    <row r="777" customFormat="1" ht="15.75" customHeight="1" x14ac:dyDescent="0.2"/>
    <row r="778" customFormat="1" ht="15.75" customHeight="1" x14ac:dyDescent="0.2"/>
    <row r="779" customFormat="1" ht="15.75" customHeight="1" x14ac:dyDescent="0.2"/>
    <row r="780" customFormat="1" ht="15.75" customHeight="1" x14ac:dyDescent="0.2"/>
    <row r="781" customFormat="1" ht="15.75" customHeight="1" x14ac:dyDescent="0.2"/>
    <row r="782" customFormat="1" ht="15.75" customHeight="1" x14ac:dyDescent="0.2"/>
    <row r="783" customFormat="1" ht="15.75" customHeight="1" x14ac:dyDescent="0.2"/>
    <row r="784" customFormat="1" ht="15.75" customHeight="1" x14ac:dyDescent="0.2"/>
    <row r="785" customFormat="1" ht="15.75" customHeight="1" x14ac:dyDescent="0.2"/>
    <row r="786" customFormat="1" ht="15.75" customHeight="1" x14ac:dyDescent="0.2"/>
    <row r="787" customFormat="1" ht="15.75" customHeight="1" x14ac:dyDescent="0.2"/>
    <row r="788" customFormat="1" ht="15.75" customHeight="1" x14ac:dyDescent="0.2"/>
    <row r="789" customFormat="1" ht="15.75" customHeight="1" x14ac:dyDescent="0.2"/>
    <row r="790" customFormat="1" ht="15.75" customHeight="1" x14ac:dyDescent="0.2"/>
    <row r="791" customFormat="1" ht="15.75" customHeight="1" x14ac:dyDescent="0.2"/>
    <row r="792" customFormat="1" ht="15.75" customHeight="1" x14ac:dyDescent="0.2"/>
    <row r="793" customFormat="1" ht="15.75" customHeight="1" x14ac:dyDescent="0.2"/>
    <row r="794" customFormat="1" ht="15.75" customHeight="1" x14ac:dyDescent="0.2"/>
    <row r="795" customFormat="1" ht="15.75" customHeight="1" x14ac:dyDescent="0.2"/>
    <row r="796" customFormat="1" ht="15.75" customHeight="1" x14ac:dyDescent="0.2"/>
    <row r="797" customFormat="1" ht="15.75" customHeight="1" x14ac:dyDescent="0.2"/>
    <row r="798" customFormat="1" ht="15.75" customHeight="1" x14ac:dyDescent="0.2"/>
    <row r="799" customFormat="1" ht="15.75" customHeight="1" x14ac:dyDescent="0.2"/>
    <row r="800" customFormat="1" ht="15.75" customHeight="1" x14ac:dyDescent="0.2"/>
    <row r="801" customFormat="1" ht="15.75" customHeight="1" x14ac:dyDescent="0.2"/>
    <row r="802" customFormat="1" ht="15.75" customHeight="1" x14ac:dyDescent="0.2"/>
    <row r="803" customFormat="1" ht="15.75" customHeight="1" x14ac:dyDescent="0.2"/>
    <row r="804" customFormat="1" ht="15.75" customHeight="1" x14ac:dyDescent="0.2"/>
    <row r="805" customFormat="1" ht="15.75" customHeight="1" x14ac:dyDescent="0.2"/>
    <row r="806" customFormat="1" ht="15.75" customHeight="1" x14ac:dyDescent="0.2"/>
    <row r="807" customFormat="1" ht="15.75" customHeight="1" x14ac:dyDescent="0.2"/>
    <row r="808" customFormat="1" ht="15.75" customHeight="1" x14ac:dyDescent="0.2"/>
    <row r="809" customFormat="1" ht="15.75" customHeight="1" x14ac:dyDescent="0.2"/>
    <row r="810" customFormat="1" ht="15.75" customHeight="1" x14ac:dyDescent="0.2"/>
    <row r="811" customFormat="1" ht="15.75" customHeight="1" x14ac:dyDescent="0.2"/>
    <row r="812" customFormat="1" ht="15.75" customHeight="1" x14ac:dyDescent="0.2"/>
    <row r="813" customFormat="1" ht="15.75" customHeight="1" x14ac:dyDescent="0.2"/>
    <row r="814" customFormat="1" ht="15.75" customHeight="1" x14ac:dyDescent="0.2"/>
    <row r="815" customFormat="1" ht="15.75" customHeight="1" x14ac:dyDescent="0.2"/>
    <row r="816" customFormat="1" ht="15.75" customHeight="1" x14ac:dyDescent="0.2"/>
    <row r="817" customFormat="1" ht="15.75" customHeight="1" x14ac:dyDescent="0.2"/>
    <row r="818" customFormat="1" ht="15.75" customHeight="1" x14ac:dyDescent="0.2"/>
    <row r="819" customFormat="1" ht="15.75" customHeight="1" x14ac:dyDescent="0.2"/>
    <row r="820" customFormat="1" ht="15.75" customHeight="1" x14ac:dyDescent="0.2"/>
    <row r="821" customFormat="1" ht="15.75" customHeight="1" x14ac:dyDescent="0.2"/>
    <row r="822" customFormat="1" ht="15.75" customHeight="1" x14ac:dyDescent="0.2"/>
    <row r="823" customFormat="1" ht="15.75" customHeight="1" x14ac:dyDescent="0.2"/>
    <row r="824" customFormat="1" ht="15.75" customHeight="1" x14ac:dyDescent="0.2"/>
    <row r="825" customFormat="1" ht="15.75" customHeight="1" x14ac:dyDescent="0.2"/>
    <row r="826" customFormat="1" ht="15.75" customHeight="1" x14ac:dyDescent="0.2"/>
    <row r="827" customFormat="1" ht="15.75" customHeight="1" x14ac:dyDescent="0.2"/>
    <row r="828" customFormat="1" ht="15.75" customHeight="1" x14ac:dyDescent="0.2"/>
    <row r="829" customFormat="1" ht="15.75" customHeight="1" x14ac:dyDescent="0.2"/>
    <row r="830" customFormat="1" ht="15.75" customHeight="1" x14ac:dyDescent="0.2"/>
    <row r="831" customFormat="1" ht="15.75" customHeight="1" x14ac:dyDescent="0.2"/>
    <row r="832" customFormat="1" ht="15.75" customHeight="1" x14ac:dyDescent="0.2"/>
    <row r="833" customFormat="1" ht="15.75" customHeight="1" x14ac:dyDescent="0.2"/>
    <row r="834" customFormat="1" ht="15.75" customHeight="1" x14ac:dyDescent="0.2"/>
    <row r="835" customFormat="1" ht="15.75" customHeight="1" x14ac:dyDescent="0.2"/>
    <row r="836" customFormat="1" ht="15.75" customHeight="1" x14ac:dyDescent="0.2"/>
    <row r="837" customFormat="1" ht="15.75" customHeight="1" x14ac:dyDescent="0.2"/>
    <row r="838" customFormat="1" ht="15.75" customHeight="1" x14ac:dyDescent="0.2"/>
    <row r="839" customFormat="1" ht="15.75" customHeight="1" x14ac:dyDescent="0.2"/>
    <row r="840" customFormat="1" ht="15.75" customHeight="1" x14ac:dyDescent="0.2"/>
    <row r="841" customFormat="1" ht="15.75" customHeight="1" x14ac:dyDescent="0.2"/>
    <row r="842" customFormat="1" ht="15.75" customHeight="1" x14ac:dyDescent="0.2"/>
    <row r="843" customFormat="1" ht="15.75" customHeight="1" x14ac:dyDescent="0.2"/>
    <row r="844" customFormat="1" ht="15.75" customHeight="1" x14ac:dyDescent="0.2"/>
    <row r="845" customFormat="1" ht="15.75" customHeight="1" x14ac:dyDescent="0.2"/>
    <row r="846" customFormat="1" ht="15.75" customHeight="1" x14ac:dyDescent="0.2"/>
    <row r="847" customFormat="1" ht="15.75" customHeight="1" x14ac:dyDescent="0.2"/>
    <row r="848" customFormat="1" ht="15.75" customHeight="1" x14ac:dyDescent="0.2"/>
    <row r="849" customFormat="1" ht="15.75" customHeight="1" x14ac:dyDescent="0.2"/>
    <row r="850" customFormat="1" ht="15.75" customHeight="1" x14ac:dyDescent="0.2"/>
    <row r="851" customFormat="1" ht="15.75" customHeight="1" x14ac:dyDescent="0.2"/>
    <row r="852" customFormat="1" ht="15.75" customHeight="1" x14ac:dyDescent="0.2"/>
    <row r="853" customFormat="1" ht="15.75" customHeight="1" x14ac:dyDescent="0.2"/>
    <row r="854" customFormat="1" ht="15.75" customHeight="1" x14ac:dyDescent="0.2"/>
    <row r="855" customFormat="1" ht="15.75" customHeight="1" x14ac:dyDescent="0.2"/>
    <row r="856" customFormat="1" ht="15.75" customHeight="1" x14ac:dyDescent="0.2"/>
    <row r="857" customFormat="1" ht="15.75" customHeight="1" x14ac:dyDescent="0.2"/>
    <row r="858" customFormat="1" ht="15.75" customHeight="1" x14ac:dyDescent="0.2"/>
    <row r="859" customFormat="1" ht="15.75" customHeight="1" x14ac:dyDescent="0.2"/>
    <row r="860" customFormat="1" ht="15.75" customHeight="1" x14ac:dyDescent="0.2"/>
    <row r="861" customFormat="1" ht="15.75" customHeight="1" x14ac:dyDescent="0.2"/>
    <row r="862" customFormat="1" ht="15.75" customHeight="1" x14ac:dyDescent="0.2"/>
    <row r="863" customFormat="1" ht="15.75" customHeight="1" x14ac:dyDescent="0.2"/>
    <row r="864" customFormat="1" ht="15.75" customHeight="1" x14ac:dyDescent="0.2"/>
    <row r="865" customFormat="1" ht="15.75" customHeight="1" x14ac:dyDescent="0.2"/>
    <row r="866" customFormat="1" ht="15.75" customHeight="1" x14ac:dyDescent="0.2"/>
    <row r="867" customFormat="1" ht="15.75" customHeight="1" x14ac:dyDescent="0.2"/>
    <row r="868" customFormat="1" ht="15.75" customHeight="1" x14ac:dyDescent="0.2"/>
    <row r="869" customFormat="1" ht="15.75" customHeight="1" x14ac:dyDescent="0.2"/>
    <row r="870" customFormat="1" ht="15.75" customHeight="1" x14ac:dyDescent="0.2"/>
    <row r="871" customFormat="1" ht="15.75" customHeight="1" x14ac:dyDescent="0.2"/>
    <row r="872" customFormat="1" ht="15.75" customHeight="1" x14ac:dyDescent="0.2"/>
    <row r="873" customFormat="1" ht="15.75" customHeight="1" x14ac:dyDescent="0.2"/>
    <row r="874" customFormat="1" ht="15.75" customHeight="1" x14ac:dyDescent="0.2"/>
    <row r="875" customFormat="1" ht="15.75" customHeight="1" x14ac:dyDescent="0.2"/>
    <row r="876" customFormat="1" ht="15.75" customHeight="1" x14ac:dyDescent="0.2"/>
    <row r="877" customFormat="1" ht="15.75" customHeight="1" x14ac:dyDescent="0.2"/>
    <row r="878" customFormat="1" ht="15.75" customHeight="1" x14ac:dyDescent="0.2"/>
    <row r="879" customFormat="1" ht="15.75" customHeight="1" x14ac:dyDescent="0.2"/>
    <row r="880" customFormat="1" ht="15.75" customHeight="1" x14ac:dyDescent="0.2"/>
    <row r="881" customFormat="1" ht="15.75" customHeight="1" x14ac:dyDescent="0.2"/>
    <row r="882" customFormat="1" ht="15.75" customHeight="1" x14ac:dyDescent="0.2"/>
    <row r="883" customFormat="1" ht="15.75" customHeight="1" x14ac:dyDescent="0.2"/>
    <row r="884" customFormat="1" ht="15.75" customHeight="1" x14ac:dyDescent="0.2"/>
    <row r="885" customFormat="1" ht="15.75" customHeight="1" x14ac:dyDescent="0.2"/>
    <row r="886" customFormat="1" ht="15.75" customHeight="1" x14ac:dyDescent="0.2"/>
    <row r="887" customFormat="1" ht="15.75" customHeight="1" x14ac:dyDescent="0.2"/>
    <row r="888" customFormat="1" ht="15.75" customHeight="1" x14ac:dyDescent="0.2"/>
    <row r="889" customFormat="1" ht="15.75" customHeight="1" x14ac:dyDescent="0.2"/>
    <row r="890" customFormat="1" ht="15.75" customHeight="1" x14ac:dyDescent="0.2"/>
    <row r="891" customFormat="1" ht="15.75" customHeight="1" x14ac:dyDescent="0.2"/>
    <row r="892" customFormat="1" ht="15.75" customHeight="1" x14ac:dyDescent="0.2"/>
    <row r="893" customFormat="1" ht="15.75" customHeight="1" x14ac:dyDescent="0.2"/>
    <row r="894" customFormat="1" ht="15.75" customHeight="1" x14ac:dyDescent="0.2"/>
    <row r="895" customFormat="1" ht="15.75" customHeight="1" x14ac:dyDescent="0.2"/>
    <row r="896" customFormat="1" ht="15.75" customHeight="1" x14ac:dyDescent="0.2"/>
    <row r="897" customFormat="1" ht="15.75" customHeight="1" x14ac:dyDescent="0.2"/>
    <row r="898" customFormat="1" ht="15.75" customHeight="1" x14ac:dyDescent="0.2"/>
    <row r="899" customFormat="1" ht="15.75" customHeight="1" x14ac:dyDescent="0.2"/>
    <row r="900" customFormat="1" ht="15.75" customHeight="1" x14ac:dyDescent="0.2"/>
    <row r="901" customFormat="1" ht="15.75" customHeight="1" x14ac:dyDescent="0.2"/>
    <row r="902" customFormat="1" ht="15.75" customHeight="1" x14ac:dyDescent="0.2"/>
    <row r="903" customFormat="1" ht="15.75" customHeight="1" x14ac:dyDescent="0.2"/>
    <row r="904" customFormat="1" ht="15.75" customHeight="1" x14ac:dyDescent="0.2"/>
    <row r="905" customFormat="1" ht="15.75" customHeight="1" x14ac:dyDescent="0.2"/>
    <row r="906" customFormat="1" ht="15.75" customHeight="1" x14ac:dyDescent="0.2"/>
    <row r="907" customFormat="1" ht="15.75" customHeight="1" x14ac:dyDescent="0.2"/>
    <row r="908" customFormat="1" ht="15.75" customHeight="1" x14ac:dyDescent="0.2"/>
    <row r="909" customFormat="1" ht="15.75" customHeight="1" x14ac:dyDescent="0.2"/>
    <row r="910" customFormat="1" ht="15.75" customHeight="1" x14ac:dyDescent="0.2"/>
    <row r="911" customFormat="1" ht="15.75" customHeight="1" x14ac:dyDescent="0.2"/>
    <row r="912" customFormat="1" ht="15.75" customHeight="1" x14ac:dyDescent="0.2"/>
    <row r="913" customFormat="1" ht="15.75" customHeight="1" x14ac:dyDescent="0.2"/>
    <row r="914" customFormat="1" ht="15.75" customHeight="1" x14ac:dyDescent="0.2"/>
    <row r="915" customFormat="1" ht="15.75" customHeight="1" x14ac:dyDescent="0.2"/>
    <row r="916" customFormat="1" ht="15.75" customHeight="1" x14ac:dyDescent="0.2"/>
    <row r="917" customFormat="1" ht="15.75" customHeight="1" x14ac:dyDescent="0.2"/>
    <row r="918" customFormat="1" ht="15.75" customHeight="1" x14ac:dyDescent="0.2"/>
    <row r="919" customFormat="1" ht="15.75" customHeight="1" x14ac:dyDescent="0.2"/>
    <row r="920" customFormat="1" ht="15.75" customHeight="1" x14ac:dyDescent="0.2"/>
    <row r="921" customFormat="1" ht="15.75" customHeight="1" x14ac:dyDescent="0.2"/>
    <row r="922" customFormat="1" ht="15.75" customHeight="1" x14ac:dyDescent="0.2"/>
    <row r="923" customFormat="1" ht="15.75" customHeight="1" x14ac:dyDescent="0.2"/>
    <row r="924" customFormat="1" ht="15.75" customHeight="1" x14ac:dyDescent="0.2"/>
    <row r="925" customFormat="1" ht="15.75" customHeight="1" x14ac:dyDescent="0.2"/>
    <row r="926" customFormat="1" ht="15.75" customHeight="1" x14ac:dyDescent="0.2"/>
    <row r="927" customFormat="1" ht="15.75" customHeight="1" x14ac:dyDescent="0.2"/>
    <row r="928" customFormat="1" ht="15.75" customHeight="1" x14ac:dyDescent="0.2"/>
    <row r="929" customFormat="1" ht="15.75" customHeight="1" x14ac:dyDescent="0.2"/>
    <row r="930" customFormat="1" ht="15.75" customHeight="1" x14ac:dyDescent="0.2"/>
    <row r="931" customFormat="1" ht="15.75" customHeight="1" x14ac:dyDescent="0.2"/>
    <row r="932" customFormat="1" ht="15.75" customHeight="1" x14ac:dyDescent="0.2"/>
    <row r="933" customFormat="1" ht="15.75" customHeight="1" x14ac:dyDescent="0.2"/>
    <row r="934" customFormat="1" ht="15.75" customHeight="1" x14ac:dyDescent="0.2"/>
    <row r="935" customFormat="1" ht="15.75" customHeight="1" x14ac:dyDescent="0.2"/>
    <row r="936" customFormat="1" ht="15.75" customHeight="1" x14ac:dyDescent="0.2"/>
    <row r="937" customFormat="1" ht="15.75" customHeight="1" x14ac:dyDescent="0.2"/>
    <row r="938" customFormat="1" ht="15.75" customHeight="1" x14ac:dyDescent="0.2"/>
    <row r="939" customFormat="1" ht="15.75" customHeight="1" x14ac:dyDescent="0.2"/>
    <row r="940" customFormat="1" ht="15.75" customHeight="1" x14ac:dyDescent="0.2"/>
    <row r="941" customFormat="1" ht="15.75" customHeight="1" x14ac:dyDescent="0.2"/>
    <row r="942" customFormat="1" ht="15.75" customHeight="1" x14ac:dyDescent="0.2"/>
    <row r="943" customFormat="1" ht="15.75" customHeight="1" x14ac:dyDescent="0.2"/>
    <row r="944" customFormat="1" ht="15.75" customHeight="1" x14ac:dyDescent="0.2"/>
    <row r="945" customFormat="1" ht="15.75" customHeight="1" x14ac:dyDescent="0.2"/>
    <row r="946" customFormat="1" ht="15.75" customHeight="1" x14ac:dyDescent="0.2"/>
    <row r="947" customFormat="1" ht="15.75" customHeight="1" x14ac:dyDescent="0.2"/>
    <row r="948" customFormat="1" ht="15.75" customHeight="1" x14ac:dyDescent="0.2"/>
    <row r="949" customFormat="1" ht="15.75" customHeight="1" x14ac:dyDescent="0.2"/>
    <row r="950" customFormat="1" ht="15.75" customHeight="1" x14ac:dyDescent="0.2"/>
    <row r="951" customFormat="1" ht="15.75" customHeight="1" x14ac:dyDescent="0.2"/>
    <row r="952" customFormat="1" ht="15.75" customHeight="1" x14ac:dyDescent="0.2"/>
    <row r="953" customFormat="1" ht="15.75" customHeight="1" x14ac:dyDescent="0.2"/>
    <row r="954" customFormat="1" ht="15.75" customHeight="1" x14ac:dyDescent="0.2"/>
    <row r="955" customFormat="1" ht="15.75" customHeight="1" x14ac:dyDescent="0.2"/>
    <row r="956" customFormat="1" ht="15.75" customHeight="1" x14ac:dyDescent="0.2"/>
    <row r="957" customFormat="1" ht="15.75" customHeight="1" x14ac:dyDescent="0.2"/>
    <row r="958" customFormat="1" ht="15.75" customHeight="1" x14ac:dyDescent="0.2"/>
    <row r="959" customFormat="1" ht="15.75" customHeight="1" x14ac:dyDescent="0.2"/>
    <row r="960" customFormat="1" ht="15.75" customHeight="1" x14ac:dyDescent="0.2"/>
    <row r="961" customFormat="1" ht="15.75" customHeight="1" x14ac:dyDescent="0.2"/>
    <row r="962" customFormat="1" ht="15.75" customHeight="1" x14ac:dyDescent="0.2"/>
    <row r="963" customFormat="1" ht="15.75" customHeight="1" x14ac:dyDescent="0.2"/>
    <row r="964" customFormat="1" ht="15.75" customHeight="1" x14ac:dyDescent="0.2"/>
    <row r="965" customFormat="1" ht="15.75" customHeight="1" x14ac:dyDescent="0.2"/>
    <row r="966" customFormat="1" ht="15.75" customHeight="1" x14ac:dyDescent="0.2"/>
    <row r="967" customFormat="1" ht="15.75" customHeight="1" x14ac:dyDescent="0.2"/>
    <row r="968" customFormat="1" ht="15.75" customHeight="1" x14ac:dyDescent="0.2"/>
    <row r="969" customFormat="1" ht="15.75" customHeight="1" x14ac:dyDescent="0.2"/>
    <row r="970" customFormat="1" ht="15.75" customHeight="1" x14ac:dyDescent="0.2"/>
    <row r="971" customFormat="1" ht="15.75" customHeight="1" x14ac:dyDescent="0.2"/>
    <row r="972" customFormat="1" ht="15.75" customHeight="1" x14ac:dyDescent="0.2"/>
    <row r="973" customFormat="1" ht="15.75" customHeight="1" x14ac:dyDescent="0.2"/>
    <row r="974" customFormat="1" ht="15.75" customHeight="1" x14ac:dyDescent="0.2"/>
    <row r="975" customFormat="1" ht="15.75" customHeight="1" x14ac:dyDescent="0.2"/>
    <row r="976" customFormat="1" ht="15.75" customHeight="1" x14ac:dyDescent="0.2"/>
    <row r="977" customFormat="1" ht="15.75" customHeight="1" x14ac:dyDescent="0.2"/>
    <row r="978" customFormat="1" ht="15.75" customHeight="1" x14ac:dyDescent="0.2"/>
    <row r="979" customFormat="1" ht="15.75" customHeight="1" x14ac:dyDescent="0.2"/>
    <row r="980" customFormat="1" ht="15.75" customHeight="1" x14ac:dyDescent="0.2"/>
    <row r="981" customFormat="1" ht="15.75" customHeight="1" x14ac:dyDescent="0.2"/>
    <row r="982" customFormat="1" ht="15.75" customHeight="1" x14ac:dyDescent="0.2"/>
    <row r="983" customFormat="1" ht="15.75" customHeight="1" x14ac:dyDescent="0.2"/>
    <row r="984" customFormat="1" ht="15.75" customHeight="1" x14ac:dyDescent="0.2"/>
    <row r="985" customFormat="1" ht="15.75" customHeight="1" x14ac:dyDescent="0.2"/>
    <row r="986" customFormat="1" ht="15.75" customHeight="1" x14ac:dyDescent="0.2"/>
    <row r="987" customFormat="1" ht="15.75" customHeight="1" x14ac:dyDescent="0.2"/>
    <row r="988" customFormat="1" ht="15.75" customHeight="1" x14ac:dyDescent="0.2"/>
    <row r="989" customFormat="1" ht="15.75" customHeight="1" x14ac:dyDescent="0.2"/>
    <row r="990" customFormat="1" ht="15.75" customHeight="1" x14ac:dyDescent="0.2"/>
    <row r="991" customFormat="1" ht="15.75" customHeight="1" x14ac:dyDescent="0.2"/>
    <row r="992" customFormat="1" ht="15.75" customHeight="1" x14ac:dyDescent="0.2"/>
    <row r="993" customFormat="1" ht="15.75" customHeight="1" x14ac:dyDescent="0.2"/>
    <row r="994" customFormat="1" ht="15.75" customHeight="1" x14ac:dyDescent="0.2"/>
    <row r="995" customFormat="1" ht="15.75" customHeight="1" x14ac:dyDescent="0.2"/>
    <row r="996" customFormat="1" ht="15.75" customHeight="1" x14ac:dyDescent="0.2"/>
    <row r="997" customFormat="1" ht="15.75" customHeight="1" x14ac:dyDescent="0.2"/>
    <row r="998" customFormat="1" ht="15.75" customHeight="1" x14ac:dyDescent="0.2"/>
    <row r="999" customFormat="1" ht="15.75" customHeight="1" x14ac:dyDescent="0.2"/>
    <row r="1000" customFormat="1" ht="15.75" customHeight="1" x14ac:dyDescent="0.2"/>
    <row r="1001" customFormat="1" ht="15.75" customHeight="1" x14ac:dyDescent="0.2"/>
    <row r="1002" customFormat="1" ht="15.75" customHeight="1" x14ac:dyDescent="0.2"/>
    <row r="1003" customFormat="1" ht="15.75" customHeight="1" x14ac:dyDescent="0.2"/>
    <row r="1004" customFormat="1" ht="15.75" customHeight="1" x14ac:dyDescent="0.2"/>
    <row r="1005" customFormat="1" ht="15.75" customHeight="1" x14ac:dyDescent="0.2"/>
    <row r="1006" customFormat="1" ht="15.75" customHeight="1" x14ac:dyDescent="0.2"/>
    <row r="1007" customFormat="1" ht="15.75" customHeight="1" x14ac:dyDescent="0.2"/>
    <row r="1008" customFormat="1" ht="15" customHeight="1" x14ac:dyDescent="0.2"/>
  </sheetData>
  <mergeCells count="12">
    <mergeCell ref="A1:H1"/>
    <mergeCell ref="A2:H2"/>
    <mergeCell ref="A4:C6"/>
    <mergeCell ref="H5:H6"/>
    <mergeCell ref="A53:C53"/>
    <mergeCell ref="A55:C55"/>
    <mergeCell ref="B3:C3"/>
    <mergeCell ref="D4:G4"/>
    <mergeCell ref="D5:D6"/>
    <mergeCell ref="E5:E6"/>
    <mergeCell ref="F5:F6"/>
    <mergeCell ref="G5:G6"/>
  </mergeCells>
  <pageMargins left="0.7" right="0.7" top="0.75" bottom="0.75" header="0" footer="0"/>
  <pageSetup scale="50"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I1008"/>
  <sheetViews>
    <sheetView topLeftCell="A35" workbookViewId="0">
      <selection activeCell="C63" sqref="C63"/>
    </sheetView>
  </sheetViews>
  <sheetFormatPr baseColWidth="10" defaultColWidth="11.1640625" defaultRowHeight="15" customHeight="1" x14ac:dyDescent="0.2"/>
  <cols>
    <col min="1" max="2" width="6.83203125" customWidth="1"/>
    <col min="3" max="3" width="52.83203125" customWidth="1"/>
    <col min="4" max="4" width="20.1640625" customWidth="1"/>
    <col min="5" max="6" width="17.33203125" customWidth="1"/>
    <col min="7" max="7" width="19.5" customWidth="1"/>
    <col min="8" max="8" width="59" customWidth="1"/>
    <col min="9" max="9" width="8" customWidth="1"/>
  </cols>
  <sheetData>
    <row r="1" spans="1:9" ht="21" customHeight="1" x14ac:dyDescent="0.25">
      <c r="A1" s="361" t="s">
        <v>149</v>
      </c>
      <c r="B1" s="328"/>
      <c r="C1" s="328"/>
      <c r="D1" s="328"/>
      <c r="E1" s="328"/>
      <c r="F1" s="328"/>
      <c r="G1" s="328"/>
      <c r="H1" s="328"/>
    </row>
    <row r="2" spans="1:9" ht="21" customHeight="1" x14ac:dyDescent="0.25">
      <c r="A2" s="358" t="str">
        <f>'Community Quarterback'!$A$2</f>
        <v xml:space="preserve"> Fiscal Year 2025</v>
      </c>
      <c r="B2" s="328"/>
      <c r="C2" s="328"/>
      <c r="D2" s="328"/>
      <c r="E2" s="328"/>
      <c r="F2" s="328"/>
      <c r="G2" s="328"/>
      <c r="H2" s="328"/>
    </row>
    <row r="3" spans="1:9" ht="16.5" customHeight="1" thickBot="1" x14ac:dyDescent="0.25">
      <c r="A3" s="24"/>
      <c r="B3" s="402">
        <f>'ENOUGH Cover Page Signatures'!G6</f>
        <v>0</v>
      </c>
      <c r="C3" s="328"/>
      <c r="D3" s="24"/>
      <c r="E3" s="24"/>
      <c r="F3" s="24"/>
      <c r="G3" s="24"/>
    </row>
    <row r="4" spans="1:9" ht="15.75" customHeight="1" thickBot="1" x14ac:dyDescent="0.25">
      <c r="A4" s="373" t="s">
        <v>73</v>
      </c>
      <c r="B4" s="397"/>
      <c r="C4" s="403"/>
      <c r="D4" s="405"/>
      <c r="E4" s="392"/>
      <c r="F4" s="392"/>
      <c r="G4" s="406"/>
      <c r="H4" s="114" t="s">
        <v>74</v>
      </c>
    </row>
    <row r="5" spans="1:9" ht="16" x14ac:dyDescent="0.2">
      <c r="A5" s="374"/>
      <c r="B5" s="328"/>
      <c r="C5" s="331"/>
      <c r="D5" s="388" t="s">
        <v>59</v>
      </c>
      <c r="E5" s="368" t="s">
        <v>75</v>
      </c>
      <c r="F5" s="368" t="s">
        <v>76</v>
      </c>
      <c r="G5" s="385" t="s">
        <v>77</v>
      </c>
      <c r="H5" s="370" t="s">
        <v>128</v>
      </c>
    </row>
    <row r="6" spans="1:9" ht="48.75" customHeight="1" thickBot="1" x14ac:dyDescent="0.25">
      <c r="A6" s="404"/>
      <c r="B6" s="363"/>
      <c r="C6" s="381"/>
      <c r="D6" s="389"/>
      <c r="E6" s="384"/>
      <c r="F6" s="384"/>
      <c r="G6" s="386"/>
      <c r="H6" s="407"/>
    </row>
    <row r="7" spans="1:9" ht="16.5" customHeight="1" thickTop="1" x14ac:dyDescent="0.2">
      <c r="A7" s="244" t="s">
        <v>129</v>
      </c>
      <c r="B7" s="245"/>
      <c r="C7" s="246"/>
      <c r="D7" s="247"/>
      <c r="E7" s="248"/>
      <c r="F7" s="248"/>
      <c r="G7" s="27"/>
      <c r="H7" s="249"/>
    </row>
    <row r="8" spans="1:9" ht="15.75" customHeight="1" x14ac:dyDescent="0.2">
      <c r="A8" s="250"/>
      <c r="B8" s="121" t="s">
        <v>62</v>
      </c>
      <c r="C8" s="122"/>
      <c r="D8" s="251">
        <f t="shared" ref="D8:F8" si="0">SUM(D9:D10)</f>
        <v>0</v>
      </c>
      <c r="E8" s="252">
        <f t="shared" si="0"/>
        <v>0</v>
      </c>
      <c r="F8" s="252">
        <f t="shared" si="0"/>
        <v>0</v>
      </c>
      <c r="G8" s="126">
        <f>SUM(G9:G10)</f>
        <v>0</v>
      </c>
      <c r="H8" s="253"/>
      <c r="I8" s="8"/>
    </row>
    <row r="9" spans="1:9" ht="15.75" customHeight="1" x14ac:dyDescent="0.2">
      <c r="A9" s="203"/>
      <c r="B9" s="128"/>
      <c r="C9" s="129" t="s">
        <v>80</v>
      </c>
      <c r="D9" s="254">
        <v>0</v>
      </c>
      <c r="E9" s="255">
        <v>0</v>
      </c>
      <c r="F9" s="255">
        <v>0</v>
      </c>
      <c r="G9" s="133">
        <f t="shared" ref="G9:G10" si="1">SUM(D9:F9)</f>
        <v>0</v>
      </c>
      <c r="H9" s="256"/>
    </row>
    <row r="10" spans="1:9" ht="15.75" customHeight="1" x14ac:dyDescent="0.2">
      <c r="A10" s="209"/>
      <c r="B10" s="136"/>
      <c r="C10" s="137" t="s">
        <v>81</v>
      </c>
      <c r="D10" s="254">
        <v>0</v>
      </c>
      <c r="E10" s="255">
        <v>0</v>
      </c>
      <c r="F10" s="255">
        <v>0</v>
      </c>
      <c r="G10" s="133">
        <f t="shared" si="1"/>
        <v>0</v>
      </c>
      <c r="H10" s="256"/>
    </row>
    <row r="11" spans="1:9" ht="15.75" customHeight="1" x14ac:dyDescent="0.2">
      <c r="A11" s="257"/>
      <c r="B11" s="139" t="s">
        <v>63</v>
      </c>
      <c r="C11" s="140"/>
      <c r="D11" s="258">
        <f t="shared" ref="D11:F11" si="2">SUM(D12:D21)</f>
        <v>0</v>
      </c>
      <c r="E11" s="259">
        <f t="shared" si="2"/>
        <v>0</v>
      </c>
      <c r="F11" s="259">
        <f t="shared" si="2"/>
        <v>0</v>
      </c>
      <c r="G11" s="126">
        <f>SUM(G12:G21)</f>
        <v>0</v>
      </c>
      <c r="H11" s="253"/>
      <c r="I11" s="8"/>
    </row>
    <row r="12" spans="1:9" ht="15.75" customHeight="1" x14ac:dyDescent="0.2">
      <c r="A12" s="209"/>
      <c r="B12" s="136"/>
      <c r="C12" s="137" t="s">
        <v>82</v>
      </c>
      <c r="D12" s="254">
        <v>0</v>
      </c>
      <c r="E12" s="255">
        <v>0</v>
      </c>
      <c r="F12" s="255">
        <v>0</v>
      </c>
      <c r="G12" s="133">
        <f t="shared" ref="G12:G21" si="3">SUM(D12:F12)</f>
        <v>0</v>
      </c>
      <c r="H12" s="256"/>
    </row>
    <row r="13" spans="1:9" ht="15.75" customHeight="1" x14ac:dyDescent="0.2">
      <c r="A13" s="209"/>
      <c r="B13" s="136"/>
      <c r="C13" s="137" t="s">
        <v>83</v>
      </c>
      <c r="D13" s="254">
        <v>0</v>
      </c>
      <c r="E13" s="255">
        <v>0</v>
      </c>
      <c r="F13" s="255">
        <v>0</v>
      </c>
      <c r="G13" s="133">
        <f t="shared" si="3"/>
        <v>0</v>
      </c>
      <c r="H13" s="256"/>
    </row>
    <row r="14" spans="1:9" ht="15.75" customHeight="1" x14ac:dyDescent="0.2">
      <c r="A14" s="209"/>
      <c r="B14" s="136"/>
      <c r="C14" s="137" t="s">
        <v>84</v>
      </c>
      <c r="D14" s="254">
        <v>0</v>
      </c>
      <c r="E14" s="255">
        <v>0</v>
      </c>
      <c r="F14" s="255">
        <v>0</v>
      </c>
      <c r="G14" s="133">
        <f t="shared" si="3"/>
        <v>0</v>
      </c>
      <c r="H14" s="256"/>
    </row>
    <row r="15" spans="1:9" ht="15.75" customHeight="1" x14ac:dyDescent="0.2">
      <c r="A15" s="209"/>
      <c r="B15" s="136"/>
      <c r="C15" s="137" t="s">
        <v>85</v>
      </c>
      <c r="D15" s="254">
        <v>0</v>
      </c>
      <c r="E15" s="255">
        <v>0</v>
      </c>
      <c r="F15" s="255">
        <v>0</v>
      </c>
      <c r="G15" s="133">
        <f t="shared" si="3"/>
        <v>0</v>
      </c>
      <c r="H15" s="256"/>
    </row>
    <row r="16" spans="1:9" ht="15.75" customHeight="1" x14ac:dyDescent="0.2">
      <c r="A16" s="209"/>
      <c r="B16" s="136"/>
      <c r="C16" s="137" t="s">
        <v>86</v>
      </c>
      <c r="D16" s="254">
        <v>0</v>
      </c>
      <c r="E16" s="255">
        <v>0</v>
      </c>
      <c r="F16" s="255">
        <v>0</v>
      </c>
      <c r="G16" s="133">
        <f t="shared" si="3"/>
        <v>0</v>
      </c>
      <c r="H16" s="256"/>
    </row>
    <row r="17" spans="1:9" ht="15.75" customHeight="1" x14ac:dyDescent="0.2">
      <c r="A17" s="209"/>
      <c r="B17" s="136"/>
      <c r="C17" s="137" t="s">
        <v>87</v>
      </c>
      <c r="D17" s="254">
        <v>0</v>
      </c>
      <c r="E17" s="255">
        <v>0</v>
      </c>
      <c r="F17" s="255">
        <v>0</v>
      </c>
      <c r="G17" s="133">
        <f t="shared" si="3"/>
        <v>0</v>
      </c>
      <c r="H17" s="256"/>
    </row>
    <row r="18" spans="1:9" ht="15.75" customHeight="1" x14ac:dyDescent="0.2">
      <c r="A18" s="209"/>
      <c r="B18" s="136"/>
      <c r="C18" s="137" t="s">
        <v>88</v>
      </c>
      <c r="D18" s="254">
        <v>0</v>
      </c>
      <c r="E18" s="255">
        <v>0</v>
      </c>
      <c r="F18" s="255">
        <v>0</v>
      </c>
      <c r="G18" s="133">
        <f t="shared" si="3"/>
        <v>0</v>
      </c>
      <c r="H18" s="256"/>
    </row>
    <row r="19" spans="1:9" ht="15.75" customHeight="1" x14ac:dyDescent="0.2">
      <c r="A19" s="209"/>
      <c r="B19" s="136"/>
      <c r="C19" s="137" t="s">
        <v>89</v>
      </c>
      <c r="D19" s="254">
        <v>0</v>
      </c>
      <c r="E19" s="255">
        <v>0</v>
      </c>
      <c r="F19" s="255">
        <v>0</v>
      </c>
      <c r="G19" s="133">
        <f t="shared" si="3"/>
        <v>0</v>
      </c>
      <c r="H19" s="256"/>
    </row>
    <row r="20" spans="1:9" ht="15.75" customHeight="1" x14ac:dyDescent="0.2">
      <c r="A20" s="209"/>
      <c r="B20" s="136"/>
      <c r="C20" s="137" t="s">
        <v>90</v>
      </c>
      <c r="D20" s="254">
        <v>0</v>
      </c>
      <c r="E20" s="255">
        <v>0</v>
      </c>
      <c r="F20" s="255">
        <v>0</v>
      </c>
      <c r="G20" s="133">
        <f t="shared" si="3"/>
        <v>0</v>
      </c>
      <c r="H20" s="256"/>
    </row>
    <row r="21" spans="1:9" ht="15.75" customHeight="1" x14ac:dyDescent="0.2">
      <c r="A21" s="209"/>
      <c r="B21" s="136"/>
      <c r="C21" s="137" t="s">
        <v>90</v>
      </c>
      <c r="D21" s="254">
        <v>0</v>
      </c>
      <c r="E21" s="255">
        <v>0</v>
      </c>
      <c r="F21" s="255">
        <v>0</v>
      </c>
      <c r="G21" s="133">
        <f t="shared" si="3"/>
        <v>0</v>
      </c>
      <c r="H21" s="256"/>
    </row>
    <row r="22" spans="1:9" ht="15.75" customHeight="1" x14ac:dyDescent="0.2">
      <c r="A22" s="260"/>
      <c r="B22" s="148" t="s">
        <v>64</v>
      </c>
      <c r="C22" s="149" t="s">
        <v>130</v>
      </c>
      <c r="D22" s="258">
        <f>SUM(D23:D25)</f>
        <v>0</v>
      </c>
      <c r="E22" s="259">
        <f>SUM(E23:E25)</f>
        <v>0</v>
      </c>
      <c r="F22" s="259">
        <f>SUM(F23:F25)</f>
        <v>0</v>
      </c>
      <c r="G22" s="150">
        <f>SUM(G23:G25)</f>
        <v>0</v>
      </c>
      <c r="H22" s="253"/>
      <c r="I22" s="8"/>
    </row>
    <row r="23" spans="1:9" ht="15.75" customHeight="1" x14ac:dyDescent="0.2">
      <c r="A23" s="209"/>
      <c r="B23" s="136"/>
      <c r="C23" s="137" t="s">
        <v>91</v>
      </c>
      <c r="D23" s="254">
        <v>0</v>
      </c>
      <c r="E23" s="255">
        <v>0</v>
      </c>
      <c r="F23" s="255">
        <v>0</v>
      </c>
      <c r="G23" s="133">
        <f t="shared" ref="G23:G25" si="4">SUM(D23:F23)</f>
        <v>0</v>
      </c>
      <c r="H23" s="256"/>
    </row>
    <row r="24" spans="1:9" ht="15.75" customHeight="1" x14ac:dyDescent="0.2">
      <c r="A24" s="209"/>
      <c r="B24" s="136"/>
      <c r="C24" s="137" t="s">
        <v>92</v>
      </c>
      <c r="D24" s="254">
        <v>0</v>
      </c>
      <c r="E24" s="255">
        <v>0</v>
      </c>
      <c r="F24" s="255">
        <v>0</v>
      </c>
      <c r="G24" s="133">
        <f t="shared" si="4"/>
        <v>0</v>
      </c>
      <c r="H24" s="256"/>
    </row>
    <row r="25" spans="1:9" ht="15.75" customHeight="1" x14ac:dyDescent="0.2">
      <c r="A25" s="203"/>
      <c r="B25" s="128"/>
      <c r="C25" s="129" t="s">
        <v>90</v>
      </c>
      <c r="D25" s="254">
        <v>0</v>
      </c>
      <c r="E25" s="255">
        <v>0</v>
      </c>
      <c r="F25" s="255">
        <v>0</v>
      </c>
      <c r="G25" s="133">
        <f t="shared" si="4"/>
        <v>0</v>
      </c>
      <c r="H25" s="256"/>
    </row>
    <row r="26" spans="1:9" ht="15.75" customHeight="1" x14ac:dyDescent="0.2">
      <c r="A26" s="260"/>
      <c r="B26" s="148" t="s">
        <v>65</v>
      </c>
      <c r="C26" s="149"/>
      <c r="D26" s="258">
        <f t="shared" ref="D26:F26" si="5">SUM(D27:D31)</f>
        <v>0</v>
      </c>
      <c r="E26" s="259">
        <f t="shared" si="5"/>
        <v>0</v>
      </c>
      <c r="F26" s="259">
        <f t="shared" si="5"/>
        <v>0</v>
      </c>
      <c r="G26" s="150">
        <f>SUM(G27:G30)</f>
        <v>0</v>
      </c>
      <c r="H26" s="253"/>
      <c r="I26" s="8"/>
    </row>
    <row r="27" spans="1:9" ht="15.75" customHeight="1" x14ac:dyDescent="0.2">
      <c r="A27" s="209"/>
      <c r="B27" s="136"/>
      <c r="C27" s="137" t="s">
        <v>93</v>
      </c>
      <c r="D27" s="254">
        <v>0</v>
      </c>
      <c r="E27" s="255">
        <v>0</v>
      </c>
      <c r="F27" s="255">
        <v>0</v>
      </c>
      <c r="G27" s="133">
        <f>SUM(D27:F27)</f>
        <v>0</v>
      </c>
      <c r="H27" s="256"/>
    </row>
    <row r="28" spans="1:9" ht="15.75" customHeight="1" x14ac:dyDescent="0.2">
      <c r="A28" s="209"/>
      <c r="B28" s="136"/>
      <c r="C28" s="137" t="s">
        <v>94</v>
      </c>
      <c r="D28" s="254">
        <v>0</v>
      </c>
      <c r="E28" s="255">
        <v>0</v>
      </c>
      <c r="F28" s="255">
        <v>0</v>
      </c>
      <c r="G28" s="133">
        <f t="shared" ref="G28:G33" si="6">SUM(D28:F28)</f>
        <v>0</v>
      </c>
      <c r="H28" s="256"/>
    </row>
    <row r="29" spans="1:9" ht="15.75" customHeight="1" x14ac:dyDescent="0.2">
      <c r="A29" s="209"/>
      <c r="B29" s="136"/>
      <c r="C29" s="137" t="s">
        <v>95</v>
      </c>
      <c r="D29" s="254">
        <v>0</v>
      </c>
      <c r="E29" s="255">
        <v>0</v>
      </c>
      <c r="F29" s="255">
        <v>0</v>
      </c>
      <c r="G29" s="133">
        <f t="shared" si="6"/>
        <v>0</v>
      </c>
      <c r="H29" s="256"/>
      <c r="I29" s="8"/>
    </row>
    <row r="30" spans="1:9" ht="15.75" customHeight="1" x14ac:dyDescent="0.2">
      <c r="A30" s="209"/>
      <c r="B30" s="136"/>
      <c r="C30" s="137" t="s">
        <v>96</v>
      </c>
      <c r="D30" s="254">
        <v>0</v>
      </c>
      <c r="E30" s="255">
        <v>0</v>
      </c>
      <c r="F30" s="255">
        <v>0</v>
      </c>
      <c r="G30" s="133">
        <f t="shared" si="6"/>
        <v>0</v>
      </c>
      <c r="H30" s="256"/>
      <c r="I30" s="8"/>
    </row>
    <row r="31" spans="1:9" ht="15.75" customHeight="1" x14ac:dyDescent="0.2">
      <c r="A31" s="203"/>
      <c r="B31" s="128"/>
      <c r="C31" s="129" t="s">
        <v>90</v>
      </c>
      <c r="D31" s="254">
        <v>0</v>
      </c>
      <c r="E31" s="255">
        <v>0</v>
      </c>
      <c r="F31" s="255">
        <v>0</v>
      </c>
      <c r="G31" s="133">
        <f>SUM(D31:F31)</f>
        <v>0</v>
      </c>
      <c r="H31" s="256"/>
      <c r="I31" s="8"/>
    </row>
    <row r="32" spans="1:9" ht="15.75" customHeight="1" x14ac:dyDescent="0.2">
      <c r="A32" s="260"/>
      <c r="B32" s="148" t="s">
        <v>66</v>
      </c>
      <c r="C32" s="149"/>
      <c r="D32" s="258">
        <f t="shared" ref="D32:F32" si="7">SUM(D33:D34)</f>
        <v>0</v>
      </c>
      <c r="E32" s="259">
        <f t="shared" si="7"/>
        <v>0</v>
      </c>
      <c r="F32" s="259">
        <f t="shared" si="7"/>
        <v>0</v>
      </c>
      <c r="G32" s="150">
        <f t="shared" si="6"/>
        <v>0</v>
      </c>
      <c r="H32" s="253"/>
      <c r="I32" s="8"/>
    </row>
    <row r="33" spans="1:9" ht="15.75" customHeight="1" x14ac:dyDescent="0.2">
      <c r="A33" s="209"/>
      <c r="B33" s="136"/>
      <c r="C33" s="137" t="s">
        <v>97</v>
      </c>
      <c r="D33" s="254">
        <v>0</v>
      </c>
      <c r="E33" s="255">
        <v>0</v>
      </c>
      <c r="F33" s="255">
        <v>0</v>
      </c>
      <c r="G33" s="133">
        <f t="shared" si="6"/>
        <v>0</v>
      </c>
      <c r="H33" s="256"/>
    </row>
    <row r="34" spans="1:9" ht="15.75" customHeight="1" x14ac:dyDescent="0.2">
      <c r="A34" s="209"/>
      <c r="B34" s="136"/>
      <c r="C34" s="137" t="s">
        <v>90</v>
      </c>
      <c r="D34" s="254">
        <v>0</v>
      </c>
      <c r="E34" s="255">
        <v>0</v>
      </c>
      <c r="F34" s="255">
        <v>0</v>
      </c>
      <c r="G34" s="133">
        <f>SUM(D34:F34)</f>
        <v>0</v>
      </c>
      <c r="H34" s="256"/>
    </row>
    <row r="35" spans="1:9" ht="15.75" customHeight="1" x14ac:dyDescent="0.2">
      <c r="A35" s="257"/>
      <c r="B35" s="139" t="s">
        <v>67</v>
      </c>
      <c r="C35" s="140"/>
      <c r="D35" s="258">
        <f>SUM(D36:D41)</f>
        <v>0</v>
      </c>
      <c r="E35" s="259">
        <f>SUM(E36:E41)</f>
        <v>0</v>
      </c>
      <c r="F35" s="259">
        <f>SUM(F36:F41)</f>
        <v>0</v>
      </c>
      <c r="G35" s="126">
        <f>SUM(G36:G41)</f>
        <v>0</v>
      </c>
      <c r="H35" s="253"/>
      <c r="I35" s="8"/>
    </row>
    <row r="36" spans="1:9" ht="15.75" customHeight="1" x14ac:dyDescent="0.2">
      <c r="A36" s="209"/>
      <c r="B36" s="136"/>
      <c r="C36" s="137" t="s">
        <v>98</v>
      </c>
      <c r="D36" s="254">
        <v>0</v>
      </c>
      <c r="E36" s="255">
        <v>0</v>
      </c>
      <c r="F36" s="255">
        <v>0</v>
      </c>
      <c r="G36" s="133">
        <f t="shared" ref="G36:G39" si="8">SUM(D36:F36)</f>
        <v>0</v>
      </c>
      <c r="H36" s="256"/>
      <c r="I36" s="8"/>
    </row>
    <row r="37" spans="1:9" ht="15.75" customHeight="1" x14ac:dyDescent="0.2">
      <c r="A37" s="209"/>
      <c r="B37" s="136"/>
      <c r="C37" s="137" t="s">
        <v>99</v>
      </c>
      <c r="D37" s="254">
        <v>0</v>
      </c>
      <c r="E37" s="255">
        <v>0</v>
      </c>
      <c r="F37" s="255">
        <v>0</v>
      </c>
      <c r="G37" s="133">
        <f t="shared" si="8"/>
        <v>0</v>
      </c>
      <c r="H37" s="256"/>
      <c r="I37" s="8"/>
    </row>
    <row r="38" spans="1:9" ht="15.75" customHeight="1" x14ac:dyDescent="0.2">
      <c r="A38" s="209"/>
      <c r="B38" s="136"/>
      <c r="C38" s="137" t="s">
        <v>100</v>
      </c>
      <c r="D38" s="254">
        <v>0</v>
      </c>
      <c r="E38" s="255">
        <v>0</v>
      </c>
      <c r="F38" s="255">
        <v>0</v>
      </c>
      <c r="G38" s="133">
        <f t="shared" si="8"/>
        <v>0</v>
      </c>
      <c r="H38" s="256"/>
      <c r="I38" s="8"/>
    </row>
    <row r="39" spans="1:9" ht="15.75" customHeight="1" x14ac:dyDescent="0.2">
      <c r="A39" s="209"/>
      <c r="B39" s="136"/>
      <c r="C39" s="163" t="s">
        <v>101</v>
      </c>
      <c r="D39" s="254">
        <v>0</v>
      </c>
      <c r="E39" s="255">
        <v>0</v>
      </c>
      <c r="F39" s="255">
        <v>0</v>
      </c>
      <c r="G39" s="133">
        <f t="shared" si="8"/>
        <v>0</v>
      </c>
      <c r="H39" s="256"/>
      <c r="I39" s="8"/>
    </row>
    <row r="40" spans="1:9" ht="16.5" customHeight="1" x14ac:dyDescent="0.2">
      <c r="A40" s="209"/>
      <c r="B40" s="136"/>
      <c r="C40" s="137" t="s">
        <v>102</v>
      </c>
      <c r="D40" s="254">
        <v>0</v>
      </c>
      <c r="E40" s="255">
        <v>0</v>
      </c>
      <c r="F40" s="255">
        <v>0</v>
      </c>
      <c r="G40" s="133">
        <f>SUM(D40:F40)</f>
        <v>0</v>
      </c>
      <c r="H40" s="134"/>
      <c r="I40" s="8"/>
    </row>
    <row r="41" spans="1:9" ht="16.5" customHeight="1" x14ac:dyDescent="0.2">
      <c r="A41" s="261"/>
      <c r="B41" s="24"/>
      <c r="C41" s="47" t="s">
        <v>102</v>
      </c>
      <c r="D41" s="262">
        <v>0</v>
      </c>
      <c r="E41" s="263">
        <v>0</v>
      </c>
      <c r="F41" s="263">
        <v>0</v>
      </c>
      <c r="G41" s="133">
        <f>SUM(D41:F41)</f>
        <v>0</v>
      </c>
      <c r="H41" s="264"/>
      <c r="I41" s="8"/>
    </row>
    <row r="42" spans="1:9" ht="16.5" customHeight="1" x14ac:dyDescent="0.2">
      <c r="A42" s="265"/>
      <c r="B42" s="170" t="s">
        <v>131</v>
      </c>
      <c r="C42" s="266"/>
      <c r="D42" s="267">
        <f t="shared" ref="D42:G42" si="9">SUM(D35,D32,D26,D22,D11,D8)</f>
        <v>0</v>
      </c>
      <c r="E42" s="268">
        <f t="shared" si="9"/>
        <v>0</v>
      </c>
      <c r="F42" s="268">
        <f t="shared" si="9"/>
        <v>0</v>
      </c>
      <c r="G42" s="269">
        <f t="shared" si="9"/>
        <v>0</v>
      </c>
      <c r="H42" s="158"/>
      <c r="I42" s="270"/>
    </row>
    <row r="43" spans="1:9" ht="16.5" customHeight="1" x14ac:dyDescent="0.2">
      <c r="A43" s="261"/>
      <c r="B43" s="24"/>
      <c r="C43" s="47"/>
      <c r="D43" s="262"/>
      <c r="E43" s="263"/>
      <c r="F43" s="263"/>
      <c r="G43" s="271"/>
      <c r="H43" s="264"/>
      <c r="I43" s="8"/>
    </row>
    <row r="44" spans="1:9" ht="16.5" customHeight="1" x14ac:dyDescent="0.2">
      <c r="A44" s="265"/>
      <c r="B44" s="170" t="s">
        <v>68</v>
      </c>
      <c r="C44" s="266"/>
      <c r="D44" s="272">
        <f t="shared" ref="D44" si="10">SUM(D45)</f>
        <v>0</v>
      </c>
      <c r="E44" s="268">
        <v>0</v>
      </c>
      <c r="F44" s="268">
        <v>0</v>
      </c>
      <c r="G44" s="269">
        <f t="shared" ref="G44:G45" si="11">SUM(D44:F44)</f>
        <v>0</v>
      </c>
      <c r="H44" s="158"/>
      <c r="I44" s="270"/>
    </row>
    <row r="45" spans="1:9" ht="16.5" customHeight="1" x14ac:dyDescent="0.2">
      <c r="A45" s="203"/>
      <c r="B45" s="128"/>
      <c r="C45" s="129" t="s">
        <v>104</v>
      </c>
      <c r="D45" s="254">
        <v>0</v>
      </c>
      <c r="E45" s="297" t="s">
        <v>173</v>
      </c>
      <c r="F45" s="297" t="s">
        <v>173</v>
      </c>
      <c r="G45" s="133">
        <f t="shared" si="11"/>
        <v>0</v>
      </c>
      <c r="H45" s="134"/>
      <c r="I45" s="273"/>
    </row>
    <row r="46" spans="1:9" ht="16.5" customHeight="1" thickBot="1" x14ac:dyDescent="0.25">
      <c r="A46" s="274" t="s">
        <v>132</v>
      </c>
      <c r="B46" s="275"/>
      <c r="C46" s="276">
        <f>C7</f>
        <v>0</v>
      </c>
      <c r="D46" s="277">
        <f t="shared" ref="D46" si="12">D42+D44</f>
        <v>0</v>
      </c>
      <c r="E46" s="278">
        <f>E42</f>
        <v>0</v>
      </c>
      <c r="F46" s="279">
        <f>F42</f>
        <v>0</v>
      </c>
      <c r="G46" s="280">
        <f>G8+G11+G22+G26+G32+G35+G44</f>
        <v>0</v>
      </c>
      <c r="H46" s="281"/>
      <c r="I46" s="282"/>
    </row>
    <row r="47" spans="1:9" ht="15.75" customHeight="1" x14ac:dyDescent="0.2">
      <c r="A47" s="192" t="s">
        <v>133</v>
      </c>
      <c r="B47" s="24"/>
      <c r="C47" s="193"/>
      <c r="D47" s="283"/>
      <c r="E47" s="284"/>
      <c r="F47" s="284"/>
      <c r="G47" s="236"/>
      <c r="H47" s="18"/>
    </row>
    <row r="48" spans="1:9" ht="15.75" customHeight="1" x14ac:dyDescent="0.2">
      <c r="A48" s="127"/>
      <c r="B48" s="128"/>
      <c r="C48" s="129" t="str">
        <f>'Partner Summary'!C29</f>
        <v>County/City Direct Revenue (Cash)</v>
      </c>
      <c r="D48" s="204"/>
      <c r="E48" s="285">
        <v>0</v>
      </c>
      <c r="F48" s="286"/>
      <c r="G48" s="236"/>
      <c r="H48" s="18"/>
    </row>
    <row r="49" spans="1:9" ht="15.75" customHeight="1" x14ac:dyDescent="0.2">
      <c r="A49" s="135"/>
      <c r="B49" s="136"/>
      <c r="C49" s="137" t="str">
        <f>'Partner Summary'!C30</f>
        <v>County/City In-Kind</v>
      </c>
      <c r="D49" s="210"/>
      <c r="E49" s="287"/>
      <c r="F49" s="288">
        <v>0</v>
      </c>
      <c r="G49" s="237"/>
      <c r="H49" s="18"/>
    </row>
    <row r="50" spans="1:9" ht="15.75" customHeight="1" x14ac:dyDescent="0.2">
      <c r="A50" s="135"/>
      <c r="B50" s="136"/>
      <c r="C50" s="137" t="str">
        <f>'Partner Summary'!C31</f>
        <v>Fee for Service</v>
      </c>
      <c r="D50" s="210"/>
      <c r="E50" s="289">
        <v>0</v>
      </c>
      <c r="F50" s="288">
        <v>0</v>
      </c>
      <c r="G50" s="237"/>
      <c r="H50" s="18"/>
    </row>
    <row r="51" spans="1:9" ht="15.75" customHeight="1" x14ac:dyDescent="0.2">
      <c r="A51" s="135"/>
      <c r="B51" s="136"/>
      <c r="C51" s="137" t="str">
        <f>'Partner Summary'!C32</f>
        <v>Other (Enter Source Here)</v>
      </c>
      <c r="D51" s="210"/>
      <c r="E51" s="289">
        <v>0</v>
      </c>
      <c r="F51" s="288">
        <v>0</v>
      </c>
      <c r="G51" s="237"/>
      <c r="H51" s="18"/>
    </row>
    <row r="52" spans="1:9" ht="16.5" customHeight="1" thickBot="1" x14ac:dyDescent="0.25">
      <c r="A52" s="238"/>
      <c r="B52" s="136"/>
      <c r="C52" s="137" t="str">
        <f>'Partner Summary'!C33</f>
        <v>Other (Enter Source Here)</v>
      </c>
      <c r="D52" s="290"/>
      <c r="E52" s="289">
        <v>0</v>
      </c>
      <c r="F52" s="291">
        <v>0</v>
      </c>
      <c r="G52" s="237"/>
      <c r="H52" s="18"/>
    </row>
    <row r="53" spans="1:9" ht="17.25" customHeight="1" thickTop="1" thickBot="1" x14ac:dyDescent="0.25">
      <c r="A53" s="399" t="s">
        <v>134</v>
      </c>
      <c r="B53" s="336"/>
      <c r="C53" s="337"/>
      <c r="D53" s="292"/>
      <c r="E53" s="218">
        <f t="shared" ref="E53" si="13">SUM(E48:E52)</f>
        <v>0</v>
      </c>
      <c r="F53" s="218">
        <f>SUM(F49:F52)</f>
        <v>0</v>
      </c>
      <c r="G53" s="210"/>
      <c r="H53" s="293"/>
    </row>
    <row r="54" spans="1:9" ht="16.5" customHeight="1" thickBot="1" x14ac:dyDescent="0.25">
      <c r="A54" s="135" t="s">
        <v>135</v>
      </c>
      <c r="B54" s="179"/>
      <c r="C54" s="179"/>
      <c r="D54" s="220">
        <f>D46</f>
        <v>0</v>
      </c>
      <c r="E54" s="294" t="str">
        <f>IF(E53&lt;&gt;E46,"Error-Cells E46 and"," ")</f>
        <v xml:space="preserve"> </v>
      </c>
      <c r="F54" s="294" t="str">
        <f>IF(F53&lt;&gt;F46,"Error-Cells F46 and"," ")</f>
        <v xml:space="preserve"> </v>
      </c>
      <c r="G54" s="239"/>
      <c r="H54" s="18"/>
    </row>
    <row r="55" spans="1:9" ht="16.5" customHeight="1" thickBot="1" x14ac:dyDescent="0.25">
      <c r="A55" s="399" t="s">
        <v>136</v>
      </c>
      <c r="B55" s="336"/>
      <c r="C55" s="336"/>
      <c r="D55" s="240"/>
      <c r="E55" s="294" t="str">
        <f>IF(E53&lt;&gt;E46,"E53 must equal"," ")</f>
        <v xml:space="preserve"> </v>
      </c>
      <c r="F55" s="294" t="str">
        <f>IF(F53&lt;&gt;F46,"F53 must equal"," ")</f>
        <v xml:space="preserve"> </v>
      </c>
      <c r="G55" s="295">
        <f>D54+E53+F53</f>
        <v>0</v>
      </c>
      <c r="H55" s="18"/>
    </row>
    <row r="56" spans="1:9" ht="15.75" customHeight="1" x14ac:dyDescent="0.2">
      <c r="A56" s="65"/>
      <c r="B56" s="46"/>
      <c r="C56" s="46"/>
      <c r="D56" s="46"/>
      <c r="E56" s="46"/>
      <c r="F56" s="46"/>
      <c r="G56" s="229"/>
      <c r="H56" s="18"/>
    </row>
    <row r="57" spans="1:9" ht="15.75" customHeight="1" x14ac:dyDescent="0.2">
      <c r="A57" s="24" t="s">
        <v>150</v>
      </c>
      <c r="B57" s="8"/>
      <c r="C57" s="231" t="s">
        <v>138</v>
      </c>
      <c r="D57" s="8"/>
      <c r="E57" s="8"/>
      <c r="F57" s="8"/>
      <c r="G57" s="296"/>
      <c r="H57" s="18"/>
      <c r="I57" s="8"/>
    </row>
    <row r="58" spans="1:9" ht="15.75" customHeight="1" x14ac:dyDescent="0.2">
      <c r="H58" s="18"/>
    </row>
    <row r="59" spans="1:9" ht="15.75" customHeight="1" x14ac:dyDescent="0.2">
      <c r="H59" s="18"/>
    </row>
    <row r="60" spans="1:9" ht="15.75" customHeight="1" x14ac:dyDescent="0.2">
      <c r="H60" s="18"/>
    </row>
    <row r="61" spans="1:9" ht="15.75" customHeight="1" x14ac:dyDescent="0.2">
      <c r="H61" s="18"/>
    </row>
    <row r="62" spans="1:9" ht="15.75" customHeight="1" x14ac:dyDescent="0.2">
      <c r="H62" s="18"/>
    </row>
    <row r="63" spans="1:9" ht="15.75" customHeight="1" x14ac:dyDescent="0.2"/>
    <row r="64" spans="1:9" ht="15.75" customHeight="1" x14ac:dyDescent="0.2"/>
    <row r="65" customFormat="1" ht="15.75" customHeight="1" x14ac:dyDescent="0.2"/>
    <row r="66" customFormat="1" ht="15.75" customHeight="1" x14ac:dyDescent="0.2"/>
    <row r="67" customFormat="1" ht="15.75" customHeight="1" x14ac:dyDescent="0.2"/>
    <row r="68" customFormat="1" ht="15.75" customHeight="1" x14ac:dyDescent="0.2"/>
    <row r="69" customFormat="1" ht="15.75" customHeight="1" x14ac:dyDescent="0.2"/>
    <row r="70" customFormat="1" ht="15.75" customHeight="1" x14ac:dyDescent="0.2"/>
    <row r="71" customFormat="1" ht="15.75" customHeight="1" x14ac:dyDescent="0.2"/>
    <row r="72" customFormat="1" ht="15.75" customHeight="1" x14ac:dyDescent="0.2"/>
    <row r="73" customFormat="1" ht="15.75" customHeight="1" x14ac:dyDescent="0.2"/>
    <row r="74" customFormat="1" ht="15.75" customHeight="1" x14ac:dyDescent="0.2"/>
    <row r="75" customFormat="1" ht="15.75" customHeight="1" x14ac:dyDescent="0.2"/>
    <row r="76" customFormat="1" ht="15.75" customHeight="1" x14ac:dyDescent="0.2"/>
    <row r="77" customFormat="1" ht="15.75" customHeight="1" x14ac:dyDescent="0.2"/>
    <row r="78" customFormat="1" ht="15.75" customHeight="1" x14ac:dyDescent="0.2"/>
    <row r="79" customFormat="1" ht="15.75" customHeight="1" x14ac:dyDescent="0.2"/>
    <row r="80" customFormat="1" ht="15.75" customHeight="1" x14ac:dyDescent="0.2"/>
    <row r="81" customFormat="1" ht="15.75" customHeight="1" x14ac:dyDescent="0.2"/>
    <row r="82" customFormat="1" ht="15.75" customHeight="1" x14ac:dyDescent="0.2"/>
    <row r="83" customFormat="1" ht="15.75" customHeight="1" x14ac:dyDescent="0.2"/>
    <row r="84" customFormat="1" ht="15.75" customHeight="1" x14ac:dyDescent="0.2"/>
    <row r="85" customFormat="1" ht="15.75" customHeight="1" x14ac:dyDescent="0.2"/>
    <row r="86" customFormat="1" ht="15.75" customHeight="1" x14ac:dyDescent="0.2"/>
    <row r="87" customFormat="1" ht="15.75" customHeight="1" x14ac:dyDescent="0.2"/>
    <row r="88" customFormat="1" ht="15.75" customHeight="1" x14ac:dyDescent="0.2"/>
    <row r="89" customFormat="1" ht="15.75" customHeight="1" x14ac:dyDescent="0.2"/>
    <row r="90" customFormat="1" ht="15.75" customHeight="1" x14ac:dyDescent="0.2"/>
    <row r="91" customFormat="1" ht="15.75" customHeight="1" x14ac:dyDescent="0.2"/>
    <row r="92" customFormat="1" ht="15.75" customHeight="1" x14ac:dyDescent="0.2"/>
    <row r="93" customFormat="1" ht="15.75" customHeight="1" x14ac:dyDescent="0.2"/>
    <row r="94" customFormat="1" ht="15.75" customHeight="1" x14ac:dyDescent="0.2"/>
    <row r="95" customFormat="1" ht="15.75" customHeight="1" x14ac:dyDescent="0.2"/>
    <row r="96" customFormat="1" ht="15.75" customHeight="1" x14ac:dyDescent="0.2"/>
    <row r="97" customFormat="1" ht="15.75" customHeight="1" x14ac:dyDescent="0.2"/>
    <row r="98" customFormat="1" ht="15.75" customHeight="1" x14ac:dyDescent="0.2"/>
    <row r="99" customFormat="1" ht="15.75" customHeight="1" x14ac:dyDescent="0.2"/>
    <row r="100" customFormat="1" ht="15.75" customHeight="1" x14ac:dyDescent="0.2"/>
    <row r="101" customFormat="1" ht="15.75" customHeight="1" x14ac:dyDescent="0.2"/>
    <row r="102" customFormat="1" ht="15.75" customHeight="1" x14ac:dyDescent="0.2"/>
    <row r="103" customFormat="1" ht="15.75" customHeight="1" x14ac:dyDescent="0.2"/>
    <row r="104" customFormat="1" ht="15.75" customHeight="1" x14ac:dyDescent="0.2"/>
    <row r="105" customFormat="1" ht="15.75" customHeight="1" x14ac:dyDescent="0.2"/>
    <row r="106" customFormat="1" ht="15.75" customHeight="1" x14ac:dyDescent="0.2"/>
    <row r="107" customFormat="1" ht="15.75" customHeight="1" x14ac:dyDescent="0.2"/>
    <row r="108" customFormat="1" ht="15.75" customHeight="1" x14ac:dyDescent="0.2"/>
    <row r="109" customFormat="1" ht="15.75" customHeight="1" x14ac:dyDescent="0.2"/>
    <row r="110" customFormat="1" ht="15.75" customHeight="1" x14ac:dyDescent="0.2"/>
    <row r="111" customFormat="1" ht="15.75" customHeight="1" x14ac:dyDescent="0.2"/>
    <row r="112" customFormat="1" ht="15.75" customHeight="1" x14ac:dyDescent="0.2"/>
    <row r="113" customFormat="1" ht="15.75" customHeight="1" x14ac:dyDescent="0.2"/>
    <row r="114" customFormat="1" ht="15.75" customHeight="1" x14ac:dyDescent="0.2"/>
    <row r="115" customFormat="1" ht="15.75" customHeight="1" x14ac:dyDescent="0.2"/>
    <row r="116" customFormat="1" ht="15.75" customHeight="1" x14ac:dyDescent="0.2"/>
    <row r="117" customFormat="1" ht="15.75" customHeight="1" x14ac:dyDescent="0.2"/>
    <row r="118" customFormat="1" ht="15.75" customHeight="1" x14ac:dyDescent="0.2"/>
    <row r="119" customFormat="1" ht="15.75" customHeight="1" x14ac:dyDescent="0.2"/>
    <row r="120" customFormat="1" ht="15.75" customHeight="1" x14ac:dyDescent="0.2"/>
    <row r="121" customFormat="1" ht="15.75" customHeight="1" x14ac:dyDescent="0.2"/>
    <row r="122" customFormat="1" ht="15.75" customHeight="1" x14ac:dyDescent="0.2"/>
    <row r="123" customFormat="1" ht="15.75" customHeight="1" x14ac:dyDescent="0.2"/>
    <row r="124" customFormat="1" ht="15.75" customHeight="1" x14ac:dyDescent="0.2"/>
    <row r="125" customFormat="1" ht="15.75" customHeight="1" x14ac:dyDescent="0.2"/>
    <row r="126" customFormat="1" ht="15.75" customHeight="1" x14ac:dyDescent="0.2"/>
    <row r="127" customFormat="1" ht="15.75" customHeight="1" x14ac:dyDescent="0.2"/>
    <row r="128" customFormat="1" ht="15.75" customHeight="1" x14ac:dyDescent="0.2"/>
    <row r="129" customFormat="1" ht="15.75" customHeight="1" x14ac:dyDescent="0.2"/>
    <row r="130" customFormat="1" ht="15.75" customHeight="1" x14ac:dyDescent="0.2"/>
    <row r="131" customFormat="1" ht="15.75" customHeight="1" x14ac:dyDescent="0.2"/>
    <row r="132" customFormat="1" ht="15.75" customHeight="1" x14ac:dyDescent="0.2"/>
    <row r="133" customFormat="1" ht="15.75" customHeight="1" x14ac:dyDescent="0.2"/>
    <row r="134" customFormat="1" ht="15.75" customHeight="1" x14ac:dyDescent="0.2"/>
    <row r="135" customFormat="1" ht="15.75" customHeight="1" x14ac:dyDescent="0.2"/>
    <row r="136" customFormat="1" ht="15.75" customHeight="1" x14ac:dyDescent="0.2"/>
    <row r="137" customFormat="1" ht="15.75" customHeight="1" x14ac:dyDescent="0.2"/>
    <row r="138" customFormat="1" ht="15.75" customHeight="1" x14ac:dyDescent="0.2"/>
    <row r="139" customFormat="1" ht="15.75" customHeight="1" x14ac:dyDescent="0.2"/>
    <row r="140" customFormat="1" ht="15.75" customHeight="1" x14ac:dyDescent="0.2"/>
    <row r="141" customFormat="1" ht="15.75" customHeight="1" x14ac:dyDescent="0.2"/>
    <row r="142" customFormat="1" ht="15.75" customHeight="1" x14ac:dyDescent="0.2"/>
    <row r="143" customFormat="1" ht="15.75" customHeight="1" x14ac:dyDescent="0.2"/>
    <row r="144" customFormat="1" ht="15.75" customHeight="1" x14ac:dyDescent="0.2"/>
    <row r="145" customFormat="1" ht="15.75" customHeight="1" x14ac:dyDescent="0.2"/>
    <row r="146" customFormat="1" ht="15.75" customHeight="1" x14ac:dyDescent="0.2"/>
    <row r="147" customFormat="1" ht="15.75" customHeight="1" x14ac:dyDescent="0.2"/>
    <row r="148" customFormat="1" ht="15.75" customHeight="1" x14ac:dyDescent="0.2"/>
    <row r="149" customFormat="1" ht="15.75" customHeight="1" x14ac:dyDescent="0.2"/>
    <row r="150" customFormat="1" ht="15.75" customHeight="1" x14ac:dyDescent="0.2"/>
    <row r="151" customFormat="1" ht="15.75" customHeight="1" x14ac:dyDescent="0.2"/>
    <row r="152" customFormat="1" ht="15.75" customHeight="1" x14ac:dyDescent="0.2"/>
    <row r="153" customFormat="1" ht="15.75" customHeight="1" x14ac:dyDescent="0.2"/>
    <row r="154" customFormat="1" ht="15.75" customHeight="1" x14ac:dyDescent="0.2"/>
    <row r="155" customFormat="1" ht="15.75" customHeight="1" x14ac:dyDescent="0.2"/>
    <row r="156" customFormat="1" ht="15.75" customHeight="1" x14ac:dyDescent="0.2"/>
    <row r="157" customFormat="1" ht="15.75" customHeight="1" x14ac:dyDescent="0.2"/>
    <row r="158" customFormat="1" ht="15.75" customHeight="1" x14ac:dyDescent="0.2"/>
    <row r="159" customFormat="1" ht="15.75" customHeight="1" x14ac:dyDescent="0.2"/>
    <row r="160" customFormat="1" ht="15.75" customHeight="1" x14ac:dyDescent="0.2"/>
    <row r="161" customFormat="1" ht="15.75" customHeight="1" x14ac:dyDescent="0.2"/>
    <row r="162" customFormat="1" ht="15.75" customHeight="1" x14ac:dyDescent="0.2"/>
    <row r="163" customFormat="1" ht="15.75" customHeight="1" x14ac:dyDescent="0.2"/>
    <row r="164" customFormat="1" ht="15.75" customHeight="1" x14ac:dyDescent="0.2"/>
    <row r="165" customFormat="1" ht="15.75" customHeight="1" x14ac:dyDescent="0.2"/>
    <row r="166" customFormat="1" ht="15.75" customHeight="1" x14ac:dyDescent="0.2"/>
    <row r="167" customFormat="1" ht="15.75" customHeight="1" x14ac:dyDescent="0.2"/>
    <row r="168" customFormat="1" ht="15.75" customHeight="1" x14ac:dyDescent="0.2"/>
    <row r="169" customFormat="1" ht="15.75" customHeight="1" x14ac:dyDescent="0.2"/>
    <row r="170" customFormat="1" ht="15.75" customHeight="1" x14ac:dyDescent="0.2"/>
    <row r="171" customFormat="1" ht="15.75" customHeight="1" x14ac:dyDescent="0.2"/>
    <row r="172" customFormat="1" ht="15.75" customHeight="1" x14ac:dyDescent="0.2"/>
    <row r="173" customFormat="1" ht="15.75" customHeight="1" x14ac:dyDescent="0.2"/>
    <row r="174" customFormat="1" ht="15.75" customHeight="1" x14ac:dyDescent="0.2"/>
    <row r="175" customFormat="1" ht="15.75" customHeight="1" x14ac:dyDescent="0.2"/>
    <row r="176" customFormat="1" ht="15.75" customHeight="1" x14ac:dyDescent="0.2"/>
    <row r="177" customFormat="1" ht="15.75" customHeight="1" x14ac:dyDescent="0.2"/>
    <row r="178" customFormat="1" ht="15.75" customHeight="1" x14ac:dyDescent="0.2"/>
    <row r="179" customFormat="1" ht="15.75" customHeight="1" x14ac:dyDescent="0.2"/>
    <row r="180" customFormat="1" ht="15.75" customHeight="1" x14ac:dyDescent="0.2"/>
    <row r="181" customFormat="1" ht="15.75" customHeight="1" x14ac:dyDescent="0.2"/>
    <row r="182" customFormat="1" ht="15.75" customHeight="1" x14ac:dyDescent="0.2"/>
    <row r="183" customFormat="1" ht="15.75" customHeight="1" x14ac:dyDescent="0.2"/>
    <row r="184" customFormat="1" ht="15.75" customHeight="1" x14ac:dyDescent="0.2"/>
    <row r="185" customFormat="1" ht="15.75" customHeight="1" x14ac:dyDescent="0.2"/>
    <row r="186" customFormat="1" ht="15.75" customHeight="1" x14ac:dyDescent="0.2"/>
    <row r="187" customFormat="1" ht="15.75" customHeight="1" x14ac:dyDescent="0.2"/>
    <row r="188" customFormat="1" ht="15.75" customHeight="1" x14ac:dyDescent="0.2"/>
    <row r="189" customFormat="1" ht="15.75" customHeight="1" x14ac:dyDescent="0.2"/>
    <row r="190" customFormat="1" ht="15.75" customHeight="1" x14ac:dyDescent="0.2"/>
    <row r="191" customFormat="1" ht="15.75" customHeight="1" x14ac:dyDescent="0.2"/>
    <row r="192" customFormat="1" ht="15.75" customHeight="1" x14ac:dyDescent="0.2"/>
    <row r="193" customFormat="1" ht="15.75" customHeight="1" x14ac:dyDescent="0.2"/>
    <row r="194" customFormat="1" ht="15.75" customHeight="1" x14ac:dyDescent="0.2"/>
    <row r="195" customFormat="1" ht="15.75" customHeight="1" x14ac:dyDescent="0.2"/>
    <row r="196" customFormat="1" ht="15.75" customHeight="1" x14ac:dyDescent="0.2"/>
    <row r="197" customFormat="1" ht="15.75" customHeight="1" x14ac:dyDescent="0.2"/>
    <row r="198" customFormat="1" ht="15.75" customHeight="1" x14ac:dyDescent="0.2"/>
    <row r="199" customFormat="1" ht="15.75" customHeight="1" x14ac:dyDescent="0.2"/>
    <row r="200" customFormat="1" ht="15.75" customHeight="1" x14ac:dyDescent="0.2"/>
    <row r="201" customFormat="1" ht="15.75" customHeight="1" x14ac:dyDescent="0.2"/>
    <row r="202" customFormat="1" ht="15.75" customHeight="1" x14ac:dyDescent="0.2"/>
    <row r="203" customFormat="1" ht="15.75" customHeight="1" x14ac:dyDescent="0.2"/>
    <row r="204" customFormat="1" ht="15.75" customHeight="1" x14ac:dyDescent="0.2"/>
    <row r="205" customFormat="1" ht="15.75" customHeight="1" x14ac:dyDescent="0.2"/>
    <row r="206" customFormat="1" ht="15.75" customHeight="1" x14ac:dyDescent="0.2"/>
    <row r="207" customFormat="1" ht="15.75" customHeight="1" x14ac:dyDescent="0.2"/>
    <row r="208" customFormat="1" ht="15.75" customHeight="1" x14ac:dyDescent="0.2"/>
    <row r="209" customFormat="1" ht="15.75" customHeight="1" x14ac:dyDescent="0.2"/>
    <row r="210" customFormat="1" ht="15.75" customHeight="1" x14ac:dyDescent="0.2"/>
    <row r="211" customFormat="1" ht="15.75" customHeight="1" x14ac:dyDescent="0.2"/>
    <row r="212" customFormat="1" ht="15.75" customHeight="1" x14ac:dyDescent="0.2"/>
    <row r="213" customFormat="1" ht="15.75" customHeight="1" x14ac:dyDescent="0.2"/>
    <row r="214" customFormat="1" ht="15.75" customHeight="1" x14ac:dyDescent="0.2"/>
    <row r="215" customFormat="1" ht="15.75" customHeight="1" x14ac:dyDescent="0.2"/>
    <row r="216" customFormat="1" ht="15.75" customHeight="1" x14ac:dyDescent="0.2"/>
    <row r="217" customFormat="1" ht="15.75" customHeight="1" x14ac:dyDescent="0.2"/>
    <row r="218" customFormat="1" ht="15.75" customHeight="1" x14ac:dyDescent="0.2"/>
    <row r="219" customFormat="1" ht="15.75" customHeight="1" x14ac:dyDescent="0.2"/>
    <row r="220" customFormat="1" ht="15.75" customHeight="1" x14ac:dyDescent="0.2"/>
    <row r="221" customFormat="1" ht="15.75" customHeight="1" x14ac:dyDescent="0.2"/>
    <row r="222" customFormat="1" ht="15.75" customHeight="1" x14ac:dyDescent="0.2"/>
    <row r="223" customFormat="1" ht="15.75" customHeight="1" x14ac:dyDescent="0.2"/>
    <row r="224" customFormat="1" ht="15.75" customHeight="1" x14ac:dyDescent="0.2"/>
    <row r="225" customFormat="1" ht="15.75" customHeight="1" x14ac:dyDescent="0.2"/>
    <row r="226" customFormat="1" ht="15.75" customHeight="1" x14ac:dyDescent="0.2"/>
    <row r="227" customFormat="1" ht="15.75" customHeight="1" x14ac:dyDescent="0.2"/>
    <row r="228" customFormat="1" ht="15.75" customHeight="1" x14ac:dyDescent="0.2"/>
    <row r="229" customFormat="1" ht="15.75" customHeight="1" x14ac:dyDescent="0.2"/>
    <row r="230" customFormat="1" ht="15.75" customHeight="1" x14ac:dyDescent="0.2"/>
    <row r="231" customFormat="1" ht="15.75" customHeight="1" x14ac:dyDescent="0.2"/>
    <row r="232" customFormat="1" ht="15.75" customHeight="1" x14ac:dyDescent="0.2"/>
    <row r="233" customFormat="1" ht="15.75" customHeight="1" x14ac:dyDescent="0.2"/>
    <row r="234" customFormat="1" ht="15.75" customHeight="1" x14ac:dyDescent="0.2"/>
    <row r="235" customFormat="1" ht="15.75" customHeight="1" x14ac:dyDescent="0.2"/>
    <row r="236" customFormat="1" ht="15.75" customHeight="1" x14ac:dyDescent="0.2"/>
    <row r="237" customFormat="1" ht="15.75" customHeight="1" x14ac:dyDescent="0.2"/>
    <row r="238" customFormat="1" ht="15.75" customHeight="1" x14ac:dyDescent="0.2"/>
    <row r="239" customFormat="1" ht="15.75" customHeight="1" x14ac:dyDescent="0.2"/>
    <row r="240" customFormat="1" ht="15.75" customHeight="1" x14ac:dyDescent="0.2"/>
    <row r="241" customFormat="1" ht="15.75" customHeight="1" x14ac:dyDescent="0.2"/>
    <row r="242" customFormat="1" ht="15.75" customHeight="1" x14ac:dyDescent="0.2"/>
    <row r="243" customFormat="1" ht="15.75" customHeight="1" x14ac:dyDescent="0.2"/>
    <row r="244" customFormat="1" ht="15.75" customHeight="1" x14ac:dyDescent="0.2"/>
    <row r="245" customFormat="1" ht="15.75" customHeight="1" x14ac:dyDescent="0.2"/>
    <row r="246" customFormat="1" ht="15.75" customHeight="1" x14ac:dyDescent="0.2"/>
    <row r="247" customFormat="1" ht="15.75" customHeight="1" x14ac:dyDescent="0.2"/>
    <row r="248" customFormat="1" ht="15.75" customHeight="1" x14ac:dyDescent="0.2"/>
    <row r="249" customFormat="1" ht="15.75" customHeight="1" x14ac:dyDescent="0.2"/>
    <row r="250" customFormat="1" ht="15.75" customHeight="1" x14ac:dyDescent="0.2"/>
    <row r="251" customFormat="1" ht="15.75" customHeight="1" x14ac:dyDescent="0.2"/>
    <row r="252" customFormat="1" ht="15.75" customHeight="1" x14ac:dyDescent="0.2"/>
    <row r="253" customFormat="1" ht="15.75" customHeight="1" x14ac:dyDescent="0.2"/>
    <row r="254" customFormat="1" ht="15.75" customHeight="1" x14ac:dyDescent="0.2"/>
    <row r="255" customFormat="1" ht="15.75" customHeight="1" x14ac:dyDescent="0.2"/>
    <row r="256" customFormat="1" ht="15.75" customHeight="1" x14ac:dyDescent="0.2"/>
    <row r="257" customFormat="1" ht="15.75" customHeight="1" x14ac:dyDescent="0.2"/>
    <row r="258" customFormat="1" ht="15.75" customHeight="1" x14ac:dyDescent="0.2"/>
    <row r="259" customFormat="1" ht="15.75" customHeight="1" x14ac:dyDescent="0.2"/>
    <row r="260" customFormat="1" ht="15.75" customHeight="1" x14ac:dyDescent="0.2"/>
    <row r="261" customFormat="1" ht="15.75" customHeight="1" x14ac:dyDescent="0.2"/>
    <row r="262" customFormat="1" ht="15.75" customHeight="1" x14ac:dyDescent="0.2"/>
    <row r="263" customFormat="1" ht="15.75" customHeight="1" x14ac:dyDescent="0.2"/>
    <row r="264" customFormat="1" ht="15.75" customHeight="1" x14ac:dyDescent="0.2"/>
    <row r="265" customFormat="1" ht="15.75" customHeight="1" x14ac:dyDescent="0.2"/>
    <row r="266" customFormat="1" ht="15.75" customHeight="1" x14ac:dyDescent="0.2"/>
    <row r="267" customFormat="1" ht="15.75" customHeight="1" x14ac:dyDescent="0.2"/>
    <row r="268" customFormat="1" ht="15.75" customHeight="1" x14ac:dyDescent="0.2"/>
    <row r="269" customFormat="1" ht="15.75" customHeight="1" x14ac:dyDescent="0.2"/>
    <row r="270" customFormat="1" ht="15.75" customHeight="1" x14ac:dyDescent="0.2"/>
    <row r="271" customFormat="1" ht="15.75" customHeight="1" x14ac:dyDescent="0.2"/>
    <row r="272" customFormat="1" ht="15.75" customHeight="1" x14ac:dyDescent="0.2"/>
    <row r="273" customFormat="1" ht="15.75" customHeight="1" x14ac:dyDescent="0.2"/>
    <row r="274" customFormat="1" ht="15.75" customHeight="1" x14ac:dyDescent="0.2"/>
    <row r="275" customFormat="1" ht="15.75" customHeight="1" x14ac:dyDescent="0.2"/>
    <row r="276" customFormat="1" ht="15.75" customHeight="1" x14ac:dyDescent="0.2"/>
    <row r="277" customFormat="1" ht="15.75" customHeight="1" x14ac:dyDescent="0.2"/>
    <row r="278" customFormat="1" ht="15.75" customHeight="1" x14ac:dyDescent="0.2"/>
    <row r="279" customFormat="1" ht="15.75" customHeight="1" x14ac:dyDescent="0.2"/>
    <row r="280" customFormat="1" ht="15.75" customHeight="1" x14ac:dyDescent="0.2"/>
    <row r="281" customFormat="1" ht="15.75" customHeight="1" x14ac:dyDescent="0.2"/>
    <row r="282" customFormat="1" ht="15.75" customHeight="1" x14ac:dyDescent="0.2"/>
    <row r="283" customFormat="1" ht="15.75" customHeight="1" x14ac:dyDescent="0.2"/>
    <row r="284" customFormat="1" ht="15.75" customHeight="1" x14ac:dyDescent="0.2"/>
    <row r="285" customFormat="1" ht="15.75" customHeight="1" x14ac:dyDescent="0.2"/>
    <row r="286" customFormat="1" ht="15.75" customHeight="1" x14ac:dyDescent="0.2"/>
    <row r="287" customFormat="1" ht="15.75" customHeight="1" x14ac:dyDescent="0.2"/>
    <row r="288" customFormat="1" ht="15.75" customHeight="1" x14ac:dyDescent="0.2"/>
    <row r="289" customFormat="1" ht="15.75" customHeight="1" x14ac:dyDescent="0.2"/>
    <row r="290" customFormat="1" ht="15.75" customHeight="1" x14ac:dyDescent="0.2"/>
    <row r="291" customFormat="1" ht="15.75" customHeight="1" x14ac:dyDescent="0.2"/>
    <row r="292" customFormat="1" ht="15.75" customHeight="1" x14ac:dyDescent="0.2"/>
    <row r="293" customFormat="1" ht="15.75" customHeight="1" x14ac:dyDescent="0.2"/>
    <row r="294" customFormat="1" ht="15.75" customHeight="1" x14ac:dyDescent="0.2"/>
    <row r="295" customFormat="1" ht="15.75" customHeight="1" x14ac:dyDescent="0.2"/>
    <row r="296" customFormat="1" ht="15.75" customHeight="1" x14ac:dyDescent="0.2"/>
    <row r="297" customFormat="1" ht="15.75" customHeight="1" x14ac:dyDescent="0.2"/>
    <row r="298" customFormat="1" ht="15.75" customHeight="1" x14ac:dyDescent="0.2"/>
    <row r="299" customFormat="1" ht="15.75" customHeight="1" x14ac:dyDescent="0.2"/>
    <row r="300" customFormat="1" ht="15.75" customHeight="1" x14ac:dyDescent="0.2"/>
    <row r="301" customFormat="1" ht="15.75" customHeight="1" x14ac:dyDescent="0.2"/>
    <row r="302" customFormat="1" ht="15.75" customHeight="1" x14ac:dyDescent="0.2"/>
    <row r="303" customFormat="1" ht="15.75" customHeight="1" x14ac:dyDescent="0.2"/>
    <row r="304" customFormat="1" ht="15.75" customHeight="1" x14ac:dyDescent="0.2"/>
    <row r="305" customFormat="1" ht="15.75" customHeight="1" x14ac:dyDescent="0.2"/>
    <row r="306" customFormat="1" ht="15.75" customHeight="1" x14ac:dyDescent="0.2"/>
    <row r="307" customFormat="1" ht="15.75" customHeight="1" x14ac:dyDescent="0.2"/>
    <row r="308" customFormat="1" ht="15.75" customHeight="1" x14ac:dyDescent="0.2"/>
    <row r="309" customFormat="1" ht="15.75" customHeight="1" x14ac:dyDescent="0.2"/>
    <row r="310" customFormat="1" ht="15.75" customHeight="1" x14ac:dyDescent="0.2"/>
    <row r="311" customFormat="1" ht="15.75" customHeight="1" x14ac:dyDescent="0.2"/>
    <row r="312" customFormat="1" ht="15.75" customHeight="1" x14ac:dyDescent="0.2"/>
    <row r="313" customFormat="1" ht="15.75" customHeight="1" x14ac:dyDescent="0.2"/>
    <row r="314" customFormat="1" ht="15.75" customHeight="1" x14ac:dyDescent="0.2"/>
    <row r="315" customFormat="1" ht="15.75" customHeight="1" x14ac:dyDescent="0.2"/>
    <row r="316" customFormat="1" ht="15.75" customHeight="1" x14ac:dyDescent="0.2"/>
    <row r="317" customFormat="1" ht="15.75" customHeight="1" x14ac:dyDescent="0.2"/>
    <row r="318" customFormat="1" ht="15.75" customHeight="1" x14ac:dyDescent="0.2"/>
    <row r="319" customFormat="1" ht="15.75" customHeight="1" x14ac:dyDescent="0.2"/>
    <row r="320" customFormat="1" ht="15.75" customHeight="1" x14ac:dyDescent="0.2"/>
    <row r="321" customFormat="1" ht="15.75" customHeight="1" x14ac:dyDescent="0.2"/>
    <row r="322" customFormat="1" ht="15.75" customHeight="1" x14ac:dyDescent="0.2"/>
    <row r="323" customFormat="1" ht="15.75" customHeight="1" x14ac:dyDescent="0.2"/>
    <row r="324" customFormat="1" ht="15.75" customHeight="1" x14ac:dyDescent="0.2"/>
    <row r="325" customFormat="1" ht="15.75" customHeight="1" x14ac:dyDescent="0.2"/>
    <row r="326" customFormat="1" ht="15.75" customHeight="1" x14ac:dyDescent="0.2"/>
    <row r="327" customFormat="1" ht="15.75" customHeight="1" x14ac:dyDescent="0.2"/>
    <row r="328" customFormat="1" ht="15.75" customHeight="1" x14ac:dyDescent="0.2"/>
    <row r="329" customFormat="1" ht="15.75" customHeight="1" x14ac:dyDescent="0.2"/>
    <row r="330" customFormat="1" ht="15.75" customHeight="1" x14ac:dyDescent="0.2"/>
    <row r="331" customFormat="1" ht="15.75" customHeight="1" x14ac:dyDescent="0.2"/>
    <row r="332" customFormat="1" ht="15.75" customHeight="1" x14ac:dyDescent="0.2"/>
    <row r="333" customFormat="1" ht="15.75" customHeight="1" x14ac:dyDescent="0.2"/>
    <row r="334" customFormat="1" ht="15.75" customHeight="1" x14ac:dyDescent="0.2"/>
    <row r="335" customFormat="1" ht="15.75" customHeight="1" x14ac:dyDescent="0.2"/>
    <row r="336" customFormat="1" ht="15.75" customHeight="1" x14ac:dyDescent="0.2"/>
    <row r="337" customFormat="1" ht="15.75" customHeight="1" x14ac:dyDescent="0.2"/>
    <row r="338" customFormat="1" ht="15.75" customHeight="1" x14ac:dyDescent="0.2"/>
    <row r="339" customFormat="1" ht="15.75" customHeight="1" x14ac:dyDescent="0.2"/>
    <row r="340" customFormat="1" ht="15.75" customHeight="1" x14ac:dyDescent="0.2"/>
    <row r="341" customFormat="1" ht="15.75" customHeight="1" x14ac:dyDescent="0.2"/>
    <row r="342" customFormat="1" ht="15.75" customHeight="1" x14ac:dyDescent="0.2"/>
    <row r="343" customFormat="1" ht="15.75" customHeight="1" x14ac:dyDescent="0.2"/>
    <row r="344" customFormat="1" ht="15.75" customHeight="1" x14ac:dyDescent="0.2"/>
    <row r="345" customFormat="1" ht="15.75" customHeight="1" x14ac:dyDescent="0.2"/>
    <row r="346" customFormat="1" ht="15.75" customHeight="1" x14ac:dyDescent="0.2"/>
    <row r="347" customFormat="1" ht="15.75" customHeight="1" x14ac:dyDescent="0.2"/>
    <row r="348" customFormat="1" ht="15.75" customHeight="1" x14ac:dyDescent="0.2"/>
    <row r="349" customFormat="1" ht="15.75" customHeight="1" x14ac:dyDescent="0.2"/>
    <row r="350" customFormat="1" ht="15.75" customHeight="1" x14ac:dyDescent="0.2"/>
    <row r="351" customFormat="1" ht="15.75" customHeight="1" x14ac:dyDescent="0.2"/>
    <row r="352" customFormat="1" ht="15.75" customHeight="1" x14ac:dyDescent="0.2"/>
    <row r="353" customFormat="1" ht="15.75" customHeight="1" x14ac:dyDescent="0.2"/>
    <row r="354" customFormat="1" ht="15.75" customHeight="1" x14ac:dyDescent="0.2"/>
    <row r="355" customFormat="1" ht="15.75" customHeight="1" x14ac:dyDescent="0.2"/>
    <row r="356" customFormat="1" ht="15.75" customHeight="1" x14ac:dyDescent="0.2"/>
    <row r="357" customFormat="1" ht="15.75" customHeight="1" x14ac:dyDescent="0.2"/>
    <row r="358" customFormat="1" ht="15.75" customHeight="1" x14ac:dyDescent="0.2"/>
    <row r="359" customFormat="1" ht="15.75" customHeight="1" x14ac:dyDescent="0.2"/>
    <row r="360" customFormat="1" ht="15.75" customHeight="1" x14ac:dyDescent="0.2"/>
    <row r="361" customFormat="1" ht="15.75" customHeight="1" x14ac:dyDescent="0.2"/>
    <row r="362" customFormat="1" ht="15.75" customHeight="1" x14ac:dyDescent="0.2"/>
    <row r="363" customFormat="1" ht="15.75" customHeight="1" x14ac:dyDescent="0.2"/>
    <row r="364" customFormat="1" ht="15.75" customHeight="1" x14ac:dyDescent="0.2"/>
    <row r="365" customFormat="1" ht="15.75" customHeight="1" x14ac:dyDescent="0.2"/>
    <row r="366" customFormat="1" ht="15.75" customHeight="1" x14ac:dyDescent="0.2"/>
    <row r="367" customFormat="1" ht="15.75" customHeight="1" x14ac:dyDescent="0.2"/>
    <row r="368" customFormat="1" ht="15.75" customHeight="1" x14ac:dyDescent="0.2"/>
    <row r="369" customFormat="1" ht="15.75" customHeight="1" x14ac:dyDescent="0.2"/>
    <row r="370" customFormat="1" ht="15.75" customHeight="1" x14ac:dyDescent="0.2"/>
    <row r="371" customFormat="1" ht="15.75" customHeight="1" x14ac:dyDescent="0.2"/>
    <row r="372" customFormat="1" ht="15.75" customHeight="1" x14ac:dyDescent="0.2"/>
    <row r="373" customFormat="1" ht="15.75" customHeight="1" x14ac:dyDescent="0.2"/>
    <row r="374" customFormat="1" ht="15.75" customHeight="1" x14ac:dyDescent="0.2"/>
    <row r="375" customFormat="1" ht="15.75" customHeight="1" x14ac:dyDescent="0.2"/>
    <row r="376" customFormat="1" ht="15.75" customHeight="1" x14ac:dyDescent="0.2"/>
    <row r="377" customFormat="1" ht="15.75" customHeight="1" x14ac:dyDescent="0.2"/>
    <row r="378" customFormat="1" ht="15.75" customHeight="1" x14ac:dyDescent="0.2"/>
    <row r="379" customFormat="1" ht="15.75" customHeight="1" x14ac:dyDescent="0.2"/>
    <row r="380" customFormat="1" ht="15.75" customHeight="1" x14ac:dyDescent="0.2"/>
    <row r="381" customFormat="1" ht="15.75" customHeight="1" x14ac:dyDescent="0.2"/>
    <row r="382" customFormat="1" ht="15.75" customHeight="1" x14ac:dyDescent="0.2"/>
    <row r="383" customFormat="1" ht="15.75" customHeight="1" x14ac:dyDescent="0.2"/>
    <row r="384" customFormat="1" ht="15.75" customHeight="1" x14ac:dyDescent="0.2"/>
    <row r="385" customFormat="1" ht="15.75" customHeight="1" x14ac:dyDescent="0.2"/>
    <row r="386" customFormat="1" ht="15.75" customHeight="1" x14ac:dyDescent="0.2"/>
    <row r="387" customFormat="1" ht="15.75" customHeight="1" x14ac:dyDescent="0.2"/>
    <row r="388" customFormat="1" ht="15.75" customHeight="1" x14ac:dyDescent="0.2"/>
    <row r="389" customFormat="1" ht="15.75" customHeight="1" x14ac:dyDescent="0.2"/>
    <row r="390" customFormat="1" ht="15.75" customHeight="1" x14ac:dyDescent="0.2"/>
    <row r="391" customFormat="1" ht="15.75" customHeight="1" x14ac:dyDescent="0.2"/>
    <row r="392" customFormat="1" ht="15.75" customHeight="1" x14ac:dyDescent="0.2"/>
    <row r="393" customFormat="1" ht="15.75" customHeight="1" x14ac:dyDescent="0.2"/>
    <row r="394" customFormat="1" ht="15.75" customHeight="1" x14ac:dyDescent="0.2"/>
    <row r="395" customFormat="1" ht="15.75" customHeight="1" x14ac:dyDescent="0.2"/>
    <row r="396" customFormat="1" ht="15.75" customHeight="1" x14ac:dyDescent="0.2"/>
    <row r="397" customFormat="1" ht="15.75" customHeight="1" x14ac:dyDescent="0.2"/>
    <row r="398" customFormat="1" ht="15.75" customHeight="1" x14ac:dyDescent="0.2"/>
    <row r="399" customFormat="1" ht="15.75" customHeight="1" x14ac:dyDescent="0.2"/>
    <row r="400" customFormat="1" ht="15.75" customHeight="1" x14ac:dyDescent="0.2"/>
    <row r="401" customFormat="1" ht="15.75" customHeight="1" x14ac:dyDescent="0.2"/>
    <row r="402" customFormat="1" ht="15.75" customHeight="1" x14ac:dyDescent="0.2"/>
    <row r="403" customFormat="1" ht="15.75" customHeight="1" x14ac:dyDescent="0.2"/>
    <row r="404" customFormat="1" ht="15.75" customHeight="1" x14ac:dyDescent="0.2"/>
    <row r="405" customFormat="1" ht="15.75" customHeight="1" x14ac:dyDescent="0.2"/>
    <row r="406" customFormat="1" ht="15.75" customHeight="1" x14ac:dyDescent="0.2"/>
    <row r="407" customFormat="1" ht="15.75" customHeight="1" x14ac:dyDescent="0.2"/>
    <row r="408" customFormat="1" ht="15.75" customHeight="1" x14ac:dyDescent="0.2"/>
    <row r="409" customFormat="1" ht="15.75" customHeight="1" x14ac:dyDescent="0.2"/>
    <row r="410" customFormat="1" ht="15.75" customHeight="1" x14ac:dyDescent="0.2"/>
    <row r="411" customFormat="1" ht="15.75" customHeight="1" x14ac:dyDescent="0.2"/>
    <row r="412" customFormat="1" ht="15.75" customHeight="1" x14ac:dyDescent="0.2"/>
    <row r="413" customFormat="1" ht="15.75" customHeight="1" x14ac:dyDescent="0.2"/>
    <row r="414" customFormat="1" ht="15.75" customHeight="1" x14ac:dyDescent="0.2"/>
    <row r="415" customFormat="1" ht="15.75" customHeight="1" x14ac:dyDescent="0.2"/>
    <row r="416" customFormat="1" ht="15.75" customHeight="1" x14ac:dyDescent="0.2"/>
    <row r="417" customFormat="1" ht="15.75" customHeight="1" x14ac:dyDescent="0.2"/>
    <row r="418" customFormat="1" ht="15.75" customHeight="1" x14ac:dyDescent="0.2"/>
    <row r="419" customFormat="1" ht="15.75" customHeight="1" x14ac:dyDescent="0.2"/>
    <row r="420" customFormat="1" ht="15.75" customHeight="1" x14ac:dyDescent="0.2"/>
    <row r="421" customFormat="1" ht="15.75" customHeight="1" x14ac:dyDescent="0.2"/>
    <row r="422" customFormat="1" ht="15.75" customHeight="1" x14ac:dyDescent="0.2"/>
    <row r="423" customFormat="1" ht="15.75" customHeight="1" x14ac:dyDescent="0.2"/>
    <row r="424" customFormat="1" ht="15.75" customHeight="1" x14ac:dyDescent="0.2"/>
    <row r="425" customFormat="1" ht="15.75" customHeight="1" x14ac:dyDescent="0.2"/>
    <row r="426" customFormat="1" ht="15.75" customHeight="1" x14ac:dyDescent="0.2"/>
    <row r="427" customFormat="1" ht="15.75" customHeight="1" x14ac:dyDescent="0.2"/>
    <row r="428" customFormat="1" ht="15.75" customHeight="1" x14ac:dyDescent="0.2"/>
    <row r="429" customFormat="1" ht="15.75" customHeight="1" x14ac:dyDescent="0.2"/>
    <row r="430" customFormat="1" ht="15.75" customHeight="1" x14ac:dyDescent="0.2"/>
    <row r="431" customFormat="1" ht="15.75" customHeight="1" x14ac:dyDescent="0.2"/>
    <row r="432" customFormat="1" ht="15.75" customHeight="1" x14ac:dyDescent="0.2"/>
    <row r="433" customFormat="1" ht="15.75" customHeight="1" x14ac:dyDescent="0.2"/>
    <row r="434" customFormat="1" ht="15.75" customHeight="1" x14ac:dyDescent="0.2"/>
    <row r="435" customFormat="1" ht="15.75" customHeight="1" x14ac:dyDescent="0.2"/>
    <row r="436" customFormat="1" ht="15.75" customHeight="1" x14ac:dyDescent="0.2"/>
    <row r="437" customFormat="1" ht="15.75" customHeight="1" x14ac:dyDescent="0.2"/>
    <row r="438" customFormat="1" ht="15.75" customHeight="1" x14ac:dyDescent="0.2"/>
    <row r="439" customFormat="1" ht="15.75" customHeight="1" x14ac:dyDescent="0.2"/>
    <row r="440" customFormat="1" ht="15.75" customHeight="1" x14ac:dyDescent="0.2"/>
    <row r="441" customFormat="1" ht="15.75" customHeight="1" x14ac:dyDescent="0.2"/>
    <row r="442" customFormat="1" ht="15.75" customHeight="1" x14ac:dyDescent="0.2"/>
    <row r="443" customFormat="1" ht="15.75" customHeight="1" x14ac:dyDescent="0.2"/>
    <row r="444" customFormat="1" ht="15.75" customHeight="1" x14ac:dyDescent="0.2"/>
    <row r="445" customFormat="1" ht="15.75" customHeight="1" x14ac:dyDescent="0.2"/>
    <row r="446" customFormat="1" ht="15.75" customHeight="1" x14ac:dyDescent="0.2"/>
    <row r="447" customFormat="1" ht="15.75" customHeight="1" x14ac:dyDescent="0.2"/>
    <row r="448" customFormat="1" ht="15.75" customHeight="1" x14ac:dyDescent="0.2"/>
    <row r="449" customFormat="1" ht="15.75" customHeight="1" x14ac:dyDescent="0.2"/>
    <row r="450" customFormat="1" ht="15.75" customHeight="1" x14ac:dyDescent="0.2"/>
    <row r="451" customFormat="1" ht="15.75" customHeight="1" x14ac:dyDescent="0.2"/>
    <row r="452" customFormat="1" ht="15.75" customHeight="1" x14ac:dyDescent="0.2"/>
    <row r="453" customFormat="1" ht="15.75" customHeight="1" x14ac:dyDescent="0.2"/>
    <row r="454" customFormat="1" ht="15.75" customHeight="1" x14ac:dyDescent="0.2"/>
    <row r="455" customFormat="1" ht="15.75" customHeight="1" x14ac:dyDescent="0.2"/>
    <row r="456" customFormat="1" ht="15.75" customHeight="1" x14ac:dyDescent="0.2"/>
    <row r="457" customFormat="1" ht="15.75" customHeight="1" x14ac:dyDescent="0.2"/>
    <row r="458" customFormat="1" ht="15.75" customHeight="1" x14ac:dyDescent="0.2"/>
    <row r="459" customFormat="1" ht="15.75" customHeight="1" x14ac:dyDescent="0.2"/>
    <row r="460" customFormat="1" ht="15.75" customHeight="1" x14ac:dyDescent="0.2"/>
    <row r="461" customFormat="1" ht="15.75" customHeight="1" x14ac:dyDescent="0.2"/>
    <row r="462" customFormat="1" ht="15.75" customHeight="1" x14ac:dyDescent="0.2"/>
    <row r="463" customFormat="1" ht="15.75" customHeight="1" x14ac:dyDescent="0.2"/>
    <row r="464" customFormat="1" ht="15.75" customHeight="1" x14ac:dyDescent="0.2"/>
    <row r="465" customFormat="1" ht="15.75" customHeight="1" x14ac:dyDescent="0.2"/>
    <row r="466" customFormat="1" ht="15.75" customHeight="1" x14ac:dyDescent="0.2"/>
    <row r="467" customFormat="1" ht="15.75" customHeight="1" x14ac:dyDescent="0.2"/>
    <row r="468" customFormat="1" ht="15.75" customHeight="1" x14ac:dyDescent="0.2"/>
    <row r="469" customFormat="1" ht="15.75" customHeight="1" x14ac:dyDescent="0.2"/>
    <row r="470" customFormat="1" ht="15.75" customHeight="1" x14ac:dyDescent="0.2"/>
    <row r="471" customFormat="1" ht="15.75" customHeight="1" x14ac:dyDescent="0.2"/>
    <row r="472" customFormat="1" ht="15.75" customHeight="1" x14ac:dyDescent="0.2"/>
    <row r="473" customFormat="1" ht="15.75" customHeight="1" x14ac:dyDescent="0.2"/>
    <row r="474" customFormat="1" ht="15.75" customHeight="1" x14ac:dyDescent="0.2"/>
    <row r="475" customFormat="1" ht="15.75" customHeight="1" x14ac:dyDescent="0.2"/>
    <row r="476" customFormat="1" ht="15.75" customHeight="1" x14ac:dyDescent="0.2"/>
    <row r="477" customFormat="1" ht="15.75" customHeight="1" x14ac:dyDescent="0.2"/>
    <row r="478" customFormat="1" ht="15.75" customHeight="1" x14ac:dyDescent="0.2"/>
    <row r="479" customFormat="1" ht="15.75" customHeight="1" x14ac:dyDescent="0.2"/>
    <row r="480" customFormat="1" ht="15.75" customHeight="1" x14ac:dyDescent="0.2"/>
    <row r="481" customFormat="1" ht="15.75" customHeight="1" x14ac:dyDescent="0.2"/>
    <row r="482" customFormat="1" ht="15.75" customHeight="1" x14ac:dyDescent="0.2"/>
    <row r="483" customFormat="1" ht="15.75" customHeight="1" x14ac:dyDescent="0.2"/>
    <row r="484" customFormat="1" ht="15.75" customHeight="1" x14ac:dyDescent="0.2"/>
    <row r="485" customFormat="1" ht="15.75" customHeight="1" x14ac:dyDescent="0.2"/>
    <row r="486" customFormat="1" ht="15.75" customHeight="1" x14ac:dyDescent="0.2"/>
    <row r="487" customFormat="1" ht="15.75" customHeight="1" x14ac:dyDescent="0.2"/>
    <row r="488" customFormat="1" ht="15.75" customHeight="1" x14ac:dyDescent="0.2"/>
    <row r="489" customFormat="1" ht="15.75" customHeight="1" x14ac:dyDescent="0.2"/>
    <row r="490" customFormat="1" ht="15.75" customHeight="1" x14ac:dyDescent="0.2"/>
    <row r="491" customFormat="1" ht="15.75" customHeight="1" x14ac:dyDescent="0.2"/>
    <row r="492" customFormat="1" ht="15.75" customHeight="1" x14ac:dyDescent="0.2"/>
    <row r="493" customFormat="1" ht="15.75" customHeight="1" x14ac:dyDescent="0.2"/>
    <row r="494" customFormat="1" ht="15.75" customHeight="1" x14ac:dyDescent="0.2"/>
    <row r="495" customFormat="1" ht="15.75" customHeight="1" x14ac:dyDescent="0.2"/>
    <row r="496" customFormat="1" ht="15.75" customHeight="1" x14ac:dyDescent="0.2"/>
    <row r="497" customFormat="1" ht="15.75" customHeight="1" x14ac:dyDescent="0.2"/>
    <row r="498" customFormat="1" ht="15.75" customHeight="1" x14ac:dyDescent="0.2"/>
    <row r="499" customFormat="1" ht="15.75" customHeight="1" x14ac:dyDescent="0.2"/>
    <row r="500" customFormat="1" ht="15.75" customHeight="1" x14ac:dyDescent="0.2"/>
    <row r="501" customFormat="1" ht="15.75" customHeight="1" x14ac:dyDescent="0.2"/>
    <row r="502" customFormat="1" ht="15.75" customHeight="1" x14ac:dyDescent="0.2"/>
    <row r="503" customFormat="1" ht="15.75" customHeight="1" x14ac:dyDescent="0.2"/>
    <row r="504" customFormat="1" ht="15.75" customHeight="1" x14ac:dyDescent="0.2"/>
    <row r="505" customFormat="1" ht="15.75" customHeight="1" x14ac:dyDescent="0.2"/>
    <row r="506" customFormat="1" ht="15.75" customHeight="1" x14ac:dyDescent="0.2"/>
    <row r="507" customFormat="1" ht="15.75" customHeight="1" x14ac:dyDescent="0.2"/>
    <row r="508" customFormat="1" ht="15.75" customHeight="1" x14ac:dyDescent="0.2"/>
    <row r="509" customFormat="1" ht="15.75" customHeight="1" x14ac:dyDescent="0.2"/>
    <row r="510" customFormat="1" ht="15.75" customHeight="1" x14ac:dyDescent="0.2"/>
    <row r="511" customFormat="1" ht="15.75" customHeight="1" x14ac:dyDescent="0.2"/>
    <row r="512" customFormat="1" ht="15.75" customHeight="1" x14ac:dyDescent="0.2"/>
    <row r="513" customFormat="1" ht="15.75" customHeight="1" x14ac:dyDescent="0.2"/>
    <row r="514" customFormat="1" ht="15.75" customHeight="1" x14ac:dyDescent="0.2"/>
    <row r="515" customFormat="1" ht="15.75" customHeight="1" x14ac:dyDescent="0.2"/>
    <row r="516" customFormat="1" ht="15.75" customHeight="1" x14ac:dyDescent="0.2"/>
    <row r="517" customFormat="1" ht="15.75" customHeight="1" x14ac:dyDescent="0.2"/>
    <row r="518" customFormat="1" ht="15.75" customHeight="1" x14ac:dyDescent="0.2"/>
    <row r="519" customFormat="1" ht="15.75" customHeight="1" x14ac:dyDescent="0.2"/>
    <row r="520" customFormat="1" ht="15.75" customHeight="1" x14ac:dyDescent="0.2"/>
    <row r="521" customFormat="1" ht="15.75" customHeight="1" x14ac:dyDescent="0.2"/>
    <row r="522" customFormat="1" ht="15.75" customHeight="1" x14ac:dyDescent="0.2"/>
    <row r="523" customFormat="1" ht="15.75" customHeight="1" x14ac:dyDescent="0.2"/>
    <row r="524" customFormat="1" ht="15.75" customHeight="1" x14ac:dyDescent="0.2"/>
    <row r="525" customFormat="1" ht="15.75" customHeight="1" x14ac:dyDescent="0.2"/>
    <row r="526" customFormat="1" ht="15.75" customHeight="1" x14ac:dyDescent="0.2"/>
    <row r="527" customFormat="1" ht="15.75" customHeight="1" x14ac:dyDescent="0.2"/>
    <row r="528" customFormat="1" ht="15.75" customHeight="1" x14ac:dyDescent="0.2"/>
    <row r="529" customFormat="1" ht="15.75" customHeight="1" x14ac:dyDescent="0.2"/>
    <row r="530" customFormat="1" ht="15.75" customHeight="1" x14ac:dyDescent="0.2"/>
    <row r="531" customFormat="1" ht="15.75" customHeight="1" x14ac:dyDescent="0.2"/>
    <row r="532" customFormat="1" ht="15.75" customHeight="1" x14ac:dyDescent="0.2"/>
    <row r="533" customFormat="1" ht="15.75" customHeight="1" x14ac:dyDescent="0.2"/>
    <row r="534" customFormat="1" ht="15.75" customHeight="1" x14ac:dyDescent="0.2"/>
    <row r="535" customFormat="1" ht="15.75" customHeight="1" x14ac:dyDescent="0.2"/>
    <row r="536" customFormat="1" ht="15.75" customHeight="1" x14ac:dyDescent="0.2"/>
    <row r="537" customFormat="1" ht="15.75" customHeight="1" x14ac:dyDescent="0.2"/>
    <row r="538" customFormat="1" ht="15.75" customHeight="1" x14ac:dyDescent="0.2"/>
    <row r="539" customFormat="1" ht="15.75" customHeight="1" x14ac:dyDescent="0.2"/>
    <row r="540" customFormat="1" ht="15.75" customHeight="1" x14ac:dyDescent="0.2"/>
    <row r="541" customFormat="1" ht="15.75" customHeight="1" x14ac:dyDescent="0.2"/>
    <row r="542" customFormat="1" ht="15.75" customHeight="1" x14ac:dyDescent="0.2"/>
    <row r="543" customFormat="1" ht="15.75" customHeight="1" x14ac:dyDescent="0.2"/>
    <row r="544" customFormat="1" ht="15.75" customHeight="1" x14ac:dyDescent="0.2"/>
    <row r="545" customFormat="1" ht="15.75" customHeight="1" x14ac:dyDescent="0.2"/>
    <row r="546" customFormat="1" ht="15.75" customHeight="1" x14ac:dyDescent="0.2"/>
    <row r="547" customFormat="1" ht="15.75" customHeight="1" x14ac:dyDescent="0.2"/>
    <row r="548" customFormat="1" ht="15.75" customHeight="1" x14ac:dyDescent="0.2"/>
    <row r="549" customFormat="1" ht="15.75" customHeight="1" x14ac:dyDescent="0.2"/>
    <row r="550" customFormat="1" ht="15.75" customHeight="1" x14ac:dyDescent="0.2"/>
    <row r="551" customFormat="1" ht="15.75" customHeight="1" x14ac:dyDescent="0.2"/>
    <row r="552" customFormat="1" ht="15.75" customHeight="1" x14ac:dyDescent="0.2"/>
    <row r="553" customFormat="1" ht="15.75" customHeight="1" x14ac:dyDescent="0.2"/>
    <row r="554" customFormat="1" ht="15.75" customHeight="1" x14ac:dyDescent="0.2"/>
    <row r="555" customFormat="1" ht="15.75" customHeight="1" x14ac:dyDescent="0.2"/>
    <row r="556" customFormat="1" ht="15.75" customHeight="1" x14ac:dyDescent="0.2"/>
    <row r="557" customFormat="1" ht="15.75" customHeight="1" x14ac:dyDescent="0.2"/>
    <row r="558" customFormat="1" ht="15.75" customHeight="1" x14ac:dyDescent="0.2"/>
    <row r="559" customFormat="1" ht="15.75" customHeight="1" x14ac:dyDescent="0.2"/>
    <row r="560" customFormat="1" ht="15.75" customHeight="1" x14ac:dyDescent="0.2"/>
    <row r="561" customFormat="1" ht="15.75" customHeight="1" x14ac:dyDescent="0.2"/>
    <row r="562" customFormat="1" ht="15.75" customHeight="1" x14ac:dyDescent="0.2"/>
    <row r="563" customFormat="1" ht="15.75" customHeight="1" x14ac:dyDescent="0.2"/>
    <row r="564" customFormat="1" ht="15.75" customHeight="1" x14ac:dyDescent="0.2"/>
    <row r="565" customFormat="1" ht="15.75" customHeight="1" x14ac:dyDescent="0.2"/>
    <row r="566" customFormat="1" ht="15.75" customHeight="1" x14ac:dyDescent="0.2"/>
    <row r="567" customFormat="1" ht="15.75" customHeight="1" x14ac:dyDescent="0.2"/>
    <row r="568" customFormat="1" ht="15.75" customHeight="1" x14ac:dyDescent="0.2"/>
    <row r="569" customFormat="1" ht="15.75" customHeight="1" x14ac:dyDescent="0.2"/>
    <row r="570" customFormat="1" ht="15.75" customHeight="1" x14ac:dyDescent="0.2"/>
    <row r="571" customFormat="1" ht="15.75" customHeight="1" x14ac:dyDescent="0.2"/>
    <row r="572" customFormat="1" ht="15.75" customHeight="1" x14ac:dyDescent="0.2"/>
    <row r="573" customFormat="1" ht="15.75" customHeight="1" x14ac:dyDescent="0.2"/>
    <row r="574" customFormat="1" ht="15.75" customHeight="1" x14ac:dyDescent="0.2"/>
    <row r="575" customFormat="1" ht="15.75" customHeight="1" x14ac:dyDescent="0.2"/>
    <row r="576" customFormat="1" ht="15.75" customHeight="1" x14ac:dyDescent="0.2"/>
    <row r="577" customFormat="1" ht="15.75" customHeight="1" x14ac:dyDescent="0.2"/>
    <row r="578" customFormat="1" ht="15.75" customHeight="1" x14ac:dyDescent="0.2"/>
    <row r="579" customFormat="1" ht="15.75" customHeight="1" x14ac:dyDescent="0.2"/>
    <row r="580" customFormat="1" ht="15.75" customHeight="1" x14ac:dyDescent="0.2"/>
    <row r="581" customFormat="1" ht="15.75" customHeight="1" x14ac:dyDescent="0.2"/>
    <row r="582" customFormat="1" ht="15.75" customHeight="1" x14ac:dyDescent="0.2"/>
    <row r="583" customFormat="1" ht="15.75" customHeight="1" x14ac:dyDescent="0.2"/>
    <row r="584" customFormat="1" ht="15.75" customHeight="1" x14ac:dyDescent="0.2"/>
    <row r="585" customFormat="1" ht="15.75" customHeight="1" x14ac:dyDescent="0.2"/>
    <row r="586" customFormat="1" ht="15.75" customHeight="1" x14ac:dyDescent="0.2"/>
    <row r="587" customFormat="1" ht="15.75" customHeight="1" x14ac:dyDescent="0.2"/>
    <row r="588" customFormat="1" ht="15.75" customHeight="1" x14ac:dyDescent="0.2"/>
    <row r="589" customFormat="1" ht="15.75" customHeight="1" x14ac:dyDescent="0.2"/>
    <row r="590" customFormat="1" ht="15.75" customHeight="1" x14ac:dyDescent="0.2"/>
    <row r="591" customFormat="1" ht="15.75" customHeight="1" x14ac:dyDescent="0.2"/>
    <row r="592" customFormat="1" ht="15.75" customHeight="1" x14ac:dyDescent="0.2"/>
    <row r="593" customFormat="1" ht="15.75" customHeight="1" x14ac:dyDescent="0.2"/>
    <row r="594" customFormat="1" ht="15.75" customHeight="1" x14ac:dyDescent="0.2"/>
    <row r="595" customFormat="1" ht="15.75" customHeight="1" x14ac:dyDescent="0.2"/>
    <row r="596" customFormat="1" ht="15.75" customHeight="1" x14ac:dyDescent="0.2"/>
    <row r="597" customFormat="1" ht="15.75" customHeight="1" x14ac:dyDescent="0.2"/>
    <row r="598" customFormat="1" ht="15.75" customHeight="1" x14ac:dyDescent="0.2"/>
    <row r="599" customFormat="1" ht="15.75" customHeight="1" x14ac:dyDescent="0.2"/>
    <row r="600" customFormat="1" ht="15.75" customHeight="1" x14ac:dyDescent="0.2"/>
    <row r="601" customFormat="1" ht="15.75" customHeight="1" x14ac:dyDescent="0.2"/>
    <row r="602" customFormat="1" ht="15.75" customHeight="1" x14ac:dyDescent="0.2"/>
    <row r="603" customFormat="1" ht="15.75" customHeight="1" x14ac:dyDescent="0.2"/>
    <row r="604" customFormat="1" ht="15.75" customHeight="1" x14ac:dyDescent="0.2"/>
    <row r="605" customFormat="1" ht="15.75" customHeight="1" x14ac:dyDescent="0.2"/>
    <row r="606" customFormat="1" ht="15.75" customHeight="1" x14ac:dyDescent="0.2"/>
    <row r="607" customFormat="1" ht="15.75" customHeight="1" x14ac:dyDescent="0.2"/>
    <row r="608" customFormat="1" ht="15.75" customHeight="1" x14ac:dyDescent="0.2"/>
    <row r="609" customFormat="1" ht="15.75" customHeight="1" x14ac:dyDescent="0.2"/>
    <row r="610" customFormat="1" ht="15.75" customHeight="1" x14ac:dyDescent="0.2"/>
    <row r="611" customFormat="1" ht="15.75" customHeight="1" x14ac:dyDescent="0.2"/>
    <row r="612" customFormat="1" ht="15.75" customHeight="1" x14ac:dyDescent="0.2"/>
    <row r="613" customFormat="1" ht="15.75" customHeight="1" x14ac:dyDescent="0.2"/>
    <row r="614" customFormat="1" ht="15.75" customHeight="1" x14ac:dyDescent="0.2"/>
    <row r="615" customFormat="1" ht="15.75" customHeight="1" x14ac:dyDescent="0.2"/>
    <row r="616" customFormat="1" ht="15.75" customHeight="1" x14ac:dyDescent="0.2"/>
    <row r="617" customFormat="1" ht="15.75" customHeight="1" x14ac:dyDescent="0.2"/>
    <row r="618" customFormat="1" ht="15.75" customHeight="1" x14ac:dyDescent="0.2"/>
    <row r="619" customFormat="1" ht="15.75" customHeight="1" x14ac:dyDescent="0.2"/>
    <row r="620" customFormat="1" ht="15.75" customHeight="1" x14ac:dyDescent="0.2"/>
    <row r="621" customFormat="1" ht="15.75" customHeight="1" x14ac:dyDescent="0.2"/>
    <row r="622" customFormat="1" ht="15.75" customHeight="1" x14ac:dyDescent="0.2"/>
    <row r="623" customFormat="1" ht="15.75" customHeight="1" x14ac:dyDescent="0.2"/>
    <row r="624" customFormat="1" ht="15.75" customHeight="1" x14ac:dyDescent="0.2"/>
    <row r="625" customFormat="1" ht="15.75" customHeight="1" x14ac:dyDescent="0.2"/>
    <row r="626" customFormat="1" ht="15.75" customHeight="1" x14ac:dyDescent="0.2"/>
    <row r="627" customFormat="1" ht="15.75" customHeight="1" x14ac:dyDescent="0.2"/>
    <row r="628" customFormat="1" ht="15.75" customHeight="1" x14ac:dyDescent="0.2"/>
    <row r="629" customFormat="1" ht="15.75" customHeight="1" x14ac:dyDescent="0.2"/>
    <row r="630" customFormat="1" ht="15.75" customHeight="1" x14ac:dyDescent="0.2"/>
    <row r="631" customFormat="1" ht="15.75" customHeight="1" x14ac:dyDescent="0.2"/>
    <row r="632" customFormat="1" ht="15.75" customHeight="1" x14ac:dyDescent="0.2"/>
    <row r="633" customFormat="1" ht="15.75" customHeight="1" x14ac:dyDescent="0.2"/>
    <row r="634" customFormat="1" ht="15.75" customHeight="1" x14ac:dyDescent="0.2"/>
    <row r="635" customFormat="1" ht="15.75" customHeight="1" x14ac:dyDescent="0.2"/>
    <row r="636" customFormat="1" ht="15.75" customHeight="1" x14ac:dyDescent="0.2"/>
    <row r="637" customFormat="1" ht="15.75" customHeight="1" x14ac:dyDescent="0.2"/>
    <row r="638" customFormat="1" ht="15.75" customHeight="1" x14ac:dyDescent="0.2"/>
    <row r="639" customFormat="1" ht="15.75" customHeight="1" x14ac:dyDescent="0.2"/>
    <row r="640" customFormat="1" ht="15.75" customHeight="1" x14ac:dyDescent="0.2"/>
    <row r="641" customFormat="1" ht="15.75" customHeight="1" x14ac:dyDescent="0.2"/>
    <row r="642" customFormat="1" ht="15.75" customHeight="1" x14ac:dyDescent="0.2"/>
    <row r="643" customFormat="1" ht="15.75" customHeight="1" x14ac:dyDescent="0.2"/>
    <row r="644" customFormat="1" ht="15.75" customHeight="1" x14ac:dyDescent="0.2"/>
    <row r="645" customFormat="1" ht="15.75" customHeight="1" x14ac:dyDescent="0.2"/>
    <row r="646" customFormat="1" ht="15.75" customHeight="1" x14ac:dyDescent="0.2"/>
    <row r="647" customFormat="1" ht="15.75" customHeight="1" x14ac:dyDescent="0.2"/>
    <row r="648" customFormat="1" ht="15.75" customHeight="1" x14ac:dyDescent="0.2"/>
    <row r="649" customFormat="1" ht="15.75" customHeight="1" x14ac:dyDescent="0.2"/>
    <row r="650" customFormat="1" ht="15.75" customHeight="1" x14ac:dyDescent="0.2"/>
    <row r="651" customFormat="1" ht="15.75" customHeight="1" x14ac:dyDescent="0.2"/>
    <row r="652" customFormat="1" ht="15.75" customHeight="1" x14ac:dyDescent="0.2"/>
    <row r="653" customFormat="1" ht="15.75" customHeight="1" x14ac:dyDescent="0.2"/>
    <row r="654" customFormat="1" ht="15.75" customHeight="1" x14ac:dyDescent="0.2"/>
    <row r="655" customFormat="1" ht="15.75" customHeight="1" x14ac:dyDescent="0.2"/>
    <row r="656" customFormat="1" ht="15.75" customHeight="1" x14ac:dyDescent="0.2"/>
    <row r="657" customFormat="1" ht="15.75" customHeight="1" x14ac:dyDescent="0.2"/>
    <row r="658" customFormat="1" ht="15.75" customHeight="1" x14ac:dyDescent="0.2"/>
    <row r="659" customFormat="1" ht="15.75" customHeight="1" x14ac:dyDescent="0.2"/>
    <row r="660" customFormat="1" ht="15.75" customHeight="1" x14ac:dyDescent="0.2"/>
    <row r="661" customFormat="1" ht="15.75" customHeight="1" x14ac:dyDescent="0.2"/>
    <row r="662" customFormat="1" ht="15.75" customHeight="1" x14ac:dyDescent="0.2"/>
    <row r="663" customFormat="1" ht="15.75" customHeight="1" x14ac:dyDescent="0.2"/>
    <row r="664" customFormat="1" ht="15.75" customHeight="1" x14ac:dyDescent="0.2"/>
    <row r="665" customFormat="1" ht="15.75" customHeight="1" x14ac:dyDescent="0.2"/>
    <row r="666" customFormat="1" ht="15.75" customHeight="1" x14ac:dyDescent="0.2"/>
    <row r="667" customFormat="1" ht="15.75" customHeight="1" x14ac:dyDescent="0.2"/>
    <row r="668" customFormat="1" ht="15.75" customHeight="1" x14ac:dyDescent="0.2"/>
    <row r="669" customFormat="1" ht="15.75" customHeight="1" x14ac:dyDescent="0.2"/>
    <row r="670" customFormat="1" ht="15.75" customHeight="1" x14ac:dyDescent="0.2"/>
    <row r="671" customFormat="1" ht="15.75" customHeight="1" x14ac:dyDescent="0.2"/>
    <row r="672" customFormat="1" ht="15.75" customHeight="1" x14ac:dyDescent="0.2"/>
    <row r="673" customFormat="1" ht="15.75" customHeight="1" x14ac:dyDescent="0.2"/>
    <row r="674" customFormat="1" ht="15.75" customHeight="1" x14ac:dyDescent="0.2"/>
    <row r="675" customFormat="1" ht="15.75" customHeight="1" x14ac:dyDescent="0.2"/>
    <row r="676" customFormat="1" ht="15.75" customHeight="1" x14ac:dyDescent="0.2"/>
    <row r="677" customFormat="1" ht="15.75" customHeight="1" x14ac:dyDescent="0.2"/>
    <row r="678" customFormat="1" ht="15.75" customHeight="1" x14ac:dyDescent="0.2"/>
    <row r="679" customFormat="1" ht="15.75" customHeight="1" x14ac:dyDescent="0.2"/>
    <row r="680" customFormat="1" ht="15.75" customHeight="1" x14ac:dyDescent="0.2"/>
    <row r="681" customFormat="1" ht="15.75" customHeight="1" x14ac:dyDescent="0.2"/>
    <row r="682" customFormat="1" ht="15.75" customHeight="1" x14ac:dyDescent="0.2"/>
    <row r="683" customFormat="1" ht="15.75" customHeight="1" x14ac:dyDescent="0.2"/>
    <row r="684" customFormat="1" ht="15.75" customHeight="1" x14ac:dyDescent="0.2"/>
    <row r="685" customFormat="1" ht="15.75" customHeight="1" x14ac:dyDescent="0.2"/>
    <row r="686" customFormat="1" ht="15.75" customHeight="1" x14ac:dyDescent="0.2"/>
    <row r="687" customFormat="1" ht="15.75" customHeight="1" x14ac:dyDescent="0.2"/>
    <row r="688" customFormat="1" ht="15.75" customHeight="1" x14ac:dyDescent="0.2"/>
    <row r="689" customFormat="1" ht="15.75" customHeight="1" x14ac:dyDescent="0.2"/>
    <row r="690" customFormat="1" ht="15.75" customHeight="1" x14ac:dyDescent="0.2"/>
    <row r="691" customFormat="1" ht="15.75" customHeight="1" x14ac:dyDescent="0.2"/>
    <row r="692" customFormat="1" ht="15.75" customHeight="1" x14ac:dyDescent="0.2"/>
    <row r="693" customFormat="1" ht="15.75" customHeight="1" x14ac:dyDescent="0.2"/>
    <row r="694" customFormat="1" ht="15.75" customHeight="1" x14ac:dyDescent="0.2"/>
    <row r="695" customFormat="1" ht="15.75" customHeight="1" x14ac:dyDescent="0.2"/>
    <row r="696" customFormat="1" ht="15.75" customHeight="1" x14ac:dyDescent="0.2"/>
    <row r="697" customFormat="1" ht="15.75" customHeight="1" x14ac:dyDescent="0.2"/>
    <row r="698" customFormat="1" ht="15.75" customHeight="1" x14ac:dyDescent="0.2"/>
    <row r="699" customFormat="1" ht="15.75" customHeight="1" x14ac:dyDescent="0.2"/>
    <row r="700" customFormat="1" ht="15.75" customHeight="1" x14ac:dyDescent="0.2"/>
    <row r="701" customFormat="1" ht="15.75" customHeight="1" x14ac:dyDescent="0.2"/>
    <row r="702" customFormat="1" ht="15.75" customHeight="1" x14ac:dyDescent="0.2"/>
    <row r="703" customFormat="1" ht="15.75" customHeight="1" x14ac:dyDescent="0.2"/>
    <row r="704" customFormat="1" ht="15.75" customHeight="1" x14ac:dyDescent="0.2"/>
    <row r="705" customFormat="1" ht="15.75" customHeight="1" x14ac:dyDescent="0.2"/>
    <row r="706" customFormat="1" ht="15.75" customHeight="1" x14ac:dyDescent="0.2"/>
    <row r="707" customFormat="1" ht="15.75" customHeight="1" x14ac:dyDescent="0.2"/>
    <row r="708" customFormat="1" ht="15.75" customHeight="1" x14ac:dyDescent="0.2"/>
    <row r="709" customFormat="1" ht="15.75" customHeight="1" x14ac:dyDescent="0.2"/>
    <row r="710" customFormat="1" ht="15.75" customHeight="1" x14ac:dyDescent="0.2"/>
    <row r="711" customFormat="1" ht="15.75" customHeight="1" x14ac:dyDescent="0.2"/>
    <row r="712" customFormat="1" ht="15.75" customHeight="1" x14ac:dyDescent="0.2"/>
    <row r="713" customFormat="1" ht="15.75" customHeight="1" x14ac:dyDescent="0.2"/>
    <row r="714" customFormat="1" ht="15.75" customHeight="1" x14ac:dyDescent="0.2"/>
    <row r="715" customFormat="1" ht="15.75" customHeight="1" x14ac:dyDescent="0.2"/>
    <row r="716" customFormat="1" ht="15.75" customHeight="1" x14ac:dyDescent="0.2"/>
    <row r="717" customFormat="1" ht="15.75" customHeight="1" x14ac:dyDescent="0.2"/>
    <row r="718" customFormat="1" ht="15.75" customHeight="1" x14ac:dyDescent="0.2"/>
    <row r="719" customFormat="1" ht="15.75" customHeight="1" x14ac:dyDescent="0.2"/>
    <row r="720" customFormat="1" ht="15.75" customHeight="1" x14ac:dyDescent="0.2"/>
    <row r="721" customFormat="1" ht="15.75" customHeight="1" x14ac:dyDescent="0.2"/>
    <row r="722" customFormat="1" ht="15.75" customHeight="1" x14ac:dyDescent="0.2"/>
    <row r="723" customFormat="1" ht="15.75" customHeight="1" x14ac:dyDescent="0.2"/>
    <row r="724" customFormat="1" ht="15.75" customHeight="1" x14ac:dyDescent="0.2"/>
    <row r="725" customFormat="1" ht="15.75" customHeight="1" x14ac:dyDescent="0.2"/>
    <row r="726" customFormat="1" ht="15.75" customHeight="1" x14ac:dyDescent="0.2"/>
    <row r="727" customFormat="1" ht="15.75" customHeight="1" x14ac:dyDescent="0.2"/>
    <row r="728" customFormat="1" ht="15.75" customHeight="1" x14ac:dyDescent="0.2"/>
    <row r="729" customFormat="1" ht="15.75" customHeight="1" x14ac:dyDescent="0.2"/>
    <row r="730" customFormat="1" ht="15.75" customHeight="1" x14ac:dyDescent="0.2"/>
    <row r="731" customFormat="1" ht="15.75" customHeight="1" x14ac:dyDescent="0.2"/>
    <row r="732" customFormat="1" ht="15.75" customHeight="1" x14ac:dyDescent="0.2"/>
    <row r="733" customFormat="1" ht="15.75" customHeight="1" x14ac:dyDescent="0.2"/>
    <row r="734" customFormat="1" ht="15.75" customHeight="1" x14ac:dyDescent="0.2"/>
    <row r="735" customFormat="1" ht="15.75" customHeight="1" x14ac:dyDescent="0.2"/>
    <row r="736" customFormat="1" ht="15.75" customHeight="1" x14ac:dyDescent="0.2"/>
    <row r="737" customFormat="1" ht="15.75" customHeight="1" x14ac:dyDescent="0.2"/>
    <row r="738" customFormat="1" ht="15.75" customHeight="1" x14ac:dyDescent="0.2"/>
    <row r="739" customFormat="1" ht="15.75" customHeight="1" x14ac:dyDescent="0.2"/>
    <row r="740" customFormat="1" ht="15.75" customHeight="1" x14ac:dyDescent="0.2"/>
    <row r="741" customFormat="1" ht="15.75" customHeight="1" x14ac:dyDescent="0.2"/>
    <row r="742" customFormat="1" ht="15.75" customHeight="1" x14ac:dyDescent="0.2"/>
    <row r="743" customFormat="1" ht="15.75" customHeight="1" x14ac:dyDescent="0.2"/>
    <row r="744" customFormat="1" ht="15.75" customHeight="1" x14ac:dyDescent="0.2"/>
    <row r="745" customFormat="1" ht="15.75" customHeight="1" x14ac:dyDescent="0.2"/>
    <row r="746" customFormat="1" ht="15.75" customHeight="1" x14ac:dyDescent="0.2"/>
    <row r="747" customFormat="1" ht="15.75" customHeight="1" x14ac:dyDescent="0.2"/>
    <row r="748" customFormat="1" ht="15.75" customHeight="1" x14ac:dyDescent="0.2"/>
    <row r="749" customFormat="1" ht="15.75" customHeight="1" x14ac:dyDescent="0.2"/>
    <row r="750" customFormat="1" ht="15.75" customHeight="1" x14ac:dyDescent="0.2"/>
    <row r="751" customFormat="1" ht="15.75" customHeight="1" x14ac:dyDescent="0.2"/>
    <row r="752" customFormat="1" ht="15.75" customHeight="1" x14ac:dyDescent="0.2"/>
    <row r="753" customFormat="1" ht="15.75" customHeight="1" x14ac:dyDescent="0.2"/>
    <row r="754" customFormat="1" ht="15.75" customHeight="1" x14ac:dyDescent="0.2"/>
    <row r="755" customFormat="1" ht="15.75" customHeight="1" x14ac:dyDescent="0.2"/>
    <row r="756" customFormat="1" ht="15.75" customHeight="1" x14ac:dyDescent="0.2"/>
    <row r="757" customFormat="1" ht="15.75" customHeight="1" x14ac:dyDescent="0.2"/>
    <row r="758" customFormat="1" ht="15.75" customHeight="1" x14ac:dyDescent="0.2"/>
    <row r="759" customFormat="1" ht="15.75" customHeight="1" x14ac:dyDescent="0.2"/>
    <row r="760" customFormat="1" ht="15.75" customHeight="1" x14ac:dyDescent="0.2"/>
    <row r="761" customFormat="1" ht="15.75" customHeight="1" x14ac:dyDescent="0.2"/>
    <row r="762" customFormat="1" ht="15.75" customHeight="1" x14ac:dyDescent="0.2"/>
    <row r="763" customFormat="1" ht="15.75" customHeight="1" x14ac:dyDescent="0.2"/>
    <row r="764" customFormat="1" ht="15.75" customHeight="1" x14ac:dyDescent="0.2"/>
    <row r="765" customFormat="1" ht="15.75" customHeight="1" x14ac:dyDescent="0.2"/>
    <row r="766" customFormat="1" ht="15.75" customHeight="1" x14ac:dyDescent="0.2"/>
    <row r="767" customFormat="1" ht="15.75" customHeight="1" x14ac:dyDescent="0.2"/>
    <row r="768" customFormat="1" ht="15.75" customHeight="1" x14ac:dyDescent="0.2"/>
    <row r="769" customFormat="1" ht="15.75" customHeight="1" x14ac:dyDescent="0.2"/>
    <row r="770" customFormat="1" ht="15.75" customHeight="1" x14ac:dyDescent="0.2"/>
    <row r="771" customFormat="1" ht="15.75" customHeight="1" x14ac:dyDescent="0.2"/>
    <row r="772" customFormat="1" ht="15.75" customHeight="1" x14ac:dyDescent="0.2"/>
    <row r="773" customFormat="1" ht="15.75" customHeight="1" x14ac:dyDescent="0.2"/>
    <row r="774" customFormat="1" ht="15.75" customHeight="1" x14ac:dyDescent="0.2"/>
    <row r="775" customFormat="1" ht="15.75" customHeight="1" x14ac:dyDescent="0.2"/>
    <row r="776" customFormat="1" ht="15.75" customHeight="1" x14ac:dyDescent="0.2"/>
    <row r="777" customFormat="1" ht="15.75" customHeight="1" x14ac:dyDescent="0.2"/>
    <row r="778" customFormat="1" ht="15.75" customHeight="1" x14ac:dyDescent="0.2"/>
    <row r="779" customFormat="1" ht="15.75" customHeight="1" x14ac:dyDescent="0.2"/>
    <row r="780" customFormat="1" ht="15.75" customHeight="1" x14ac:dyDescent="0.2"/>
    <row r="781" customFormat="1" ht="15.75" customHeight="1" x14ac:dyDescent="0.2"/>
    <row r="782" customFormat="1" ht="15.75" customHeight="1" x14ac:dyDescent="0.2"/>
    <row r="783" customFormat="1" ht="15.75" customHeight="1" x14ac:dyDescent="0.2"/>
    <row r="784" customFormat="1" ht="15.75" customHeight="1" x14ac:dyDescent="0.2"/>
    <row r="785" customFormat="1" ht="15.75" customHeight="1" x14ac:dyDescent="0.2"/>
    <row r="786" customFormat="1" ht="15.75" customHeight="1" x14ac:dyDescent="0.2"/>
    <row r="787" customFormat="1" ht="15.75" customHeight="1" x14ac:dyDescent="0.2"/>
    <row r="788" customFormat="1" ht="15.75" customHeight="1" x14ac:dyDescent="0.2"/>
    <row r="789" customFormat="1" ht="15.75" customHeight="1" x14ac:dyDescent="0.2"/>
    <row r="790" customFormat="1" ht="15.75" customHeight="1" x14ac:dyDescent="0.2"/>
    <row r="791" customFormat="1" ht="15.75" customHeight="1" x14ac:dyDescent="0.2"/>
    <row r="792" customFormat="1" ht="15.75" customHeight="1" x14ac:dyDescent="0.2"/>
    <row r="793" customFormat="1" ht="15.75" customHeight="1" x14ac:dyDescent="0.2"/>
    <row r="794" customFormat="1" ht="15.75" customHeight="1" x14ac:dyDescent="0.2"/>
    <row r="795" customFormat="1" ht="15.75" customHeight="1" x14ac:dyDescent="0.2"/>
    <row r="796" customFormat="1" ht="15.75" customHeight="1" x14ac:dyDescent="0.2"/>
    <row r="797" customFormat="1" ht="15.75" customHeight="1" x14ac:dyDescent="0.2"/>
    <row r="798" customFormat="1" ht="15.75" customHeight="1" x14ac:dyDescent="0.2"/>
    <row r="799" customFormat="1" ht="15.75" customHeight="1" x14ac:dyDescent="0.2"/>
    <row r="800" customFormat="1" ht="15.75" customHeight="1" x14ac:dyDescent="0.2"/>
    <row r="801" customFormat="1" ht="15.75" customHeight="1" x14ac:dyDescent="0.2"/>
    <row r="802" customFormat="1" ht="15.75" customHeight="1" x14ac:dyDescent="0.2"/>
    <row r="803" customFormat="1" ht="15.75" customHeight="1" x14ac:dyDescent="0.2"/>
    <row r="804" customFormat="1" ht="15.75" customHeight="1" x14ac:dyDescent="0.2"/>
    <row r="805" customFormat="1" ht="15.75" customHeight="1" x14ac:dyDescent="0.2"/>
    <row r="806" customFormat="1" ht="15.75" customHeight="1" x14ac:dyDescent="0.2"/>
    <row r="807" customFormat="1" ht="15.75" customHeight="1" x14ac:dyDescent="0.2"/>
    <row r="808" customFormat="1" ht="15.75" customHeight="1" x14ac:dyDescent="0.2"/>
    <row r="809" customFormat="1" ht="15.75" customHeight="1" x14ac:dyDescent="0.2"/>
    <row r="810" customFormat="1" ht="15.75" customHeight="1" x14ac:dyDescent="0.2"/>
    <row r="811" customFormat="1" ht="15.75" customHeight="1" x14ac:dyDescent="0.2"/>
    <row r="812" customFormat="1" ht="15.75" customHeight="1" x14ac:dyDescent="0.2"/>
    <row r="813" customFormat="1" ht="15.75" customHeight="1" x14ac:dyDescent="0.2"/>
    <row r="814" customFormat="1" ht="15.75" customHeight="1" x14ac:dyDescent="0.2"/>
    <row r="815" customFormat="1" ht="15.75" customHeight="1" x14ac:dyDescent="0.2"/>
    <row r="816" customFormat="1" ht="15.75" customHeight="1" x14ac:dyDescent="0.2"/>
    <row r="817" customFormat="1" ht="15.75" customHeight="1" x14ac:dyDescent="0.2"/>
    <row r="818" customFormat="1" ht="15.75" customHeight="1" x14ac:dyDescent="0.2"/>
    <row r="819" customFormat="1" ht="15.75" customHeight="1" x14ac:dyDescent="0.2"/>
    <row r="820" customFormat="1" ht="15.75" customHeight="1" x14ac:dyDescent="0.2"/>
    <row r="821" customFormat="1" ht="15.75" customHeight="1" x14ac:dyDescent="0.2"/>
    <row r="822" customFormat="1" ht="15.75" customHeight="1" x14ac:dyDescent="0.2"/>
    <row r="823" customFormat="1" ht="15.75" customHeight="1" x14ac:dyDescent="0.2"/>
    <row r="824" customFormat="1" ht="15.75" customHeight="1" x14ac:dyDescent="0.2"/>
    <row r="825" customFormat="1" ht="15.75" customHeight="1" x14ac:dyDescent="0.2"/>
    <row r="826" customFormat="1" ht="15.75" customHeight="1" x14ac:dyDescent="0.2"/>
    <row r="827" customFormat="1" ht="15.75" customHeight="1" x14ac:dyDescent="0.2"/>
    <row r="828" customFormat="1" ht="15.75" customHeight="1" x14ac:dyDescent="0.2"/>
    <row r="829" customFormat="1" ht="15.75" customHeight="1" x14ac:dyDescent="0.2"/>
    <row r="830" customFormat="1" ht="15.75" customHeight="1" x14ac:dyDescent="0.2"/>
    <row r="831" customFormat="1" ht="15.75" customHeight="1" x14ac:dyDescent="0.2"/>
    <row r="832" customFormat="1" ht="15.75" customHeight="1" x14ac:dyDescent="0.2"/>
    <row r="833" customFormat="1" ht="15.75" customHeight="1" x14ac:dyDescent="0.2"/>
    <row r="834" customFormat="1" ht="15.75" customHeight="1" x14ac:dyDescent="0.2"/>
    <row r="835" customFormat="1" ht="15.75" customHeight="1" x14ac:dyDescent="0.2"/>
    <row r="836" customFormat="1" ht="15.75" customHeight="1" x14ac:dyDescent="0.2"/>
    <row r="837" customFormat="1" ht="15.75" customHeight="1" x14ac:dyDescent="0.2"/>
    <row r="838" customFormat="1" ht="15.75" customHeight="1" x14ac:dyDescent="0.2"/>
    <row r="839" customFormat="1" ht="15.75" customHeight="1" x14ac:dyDescent="0.2"/>
    <row r="840" customFormat="1" ht="15.75" customHeight="1" x14ac:dyDescent="0.2"/>
    <row r="841" customFormat="1" ht="15.75" customHeight="1" x14ac:dyDescent="0.2"/>
    <row r="842" customFormat="1" ht="15.75" customHeight="1" x14ac:dyDescent="0.2"/>
    <row r="843" customFormat="1" ht="15.75" customHeight="1" x14ac:dyDescent="0.2"/>
    <row r="844" customFormat="1" ht="15.75" customHeight="1" x14ac:dyDescent="0.2"/>
    <row r="845" customFormat="1" ht="15.75" customHeight="1" x14ac:dyDescent="0.2"/>
    <row r="846" customFormat="1" ht="15.75" customHeight="1" x14ac:dyDescent="0.2"/>
    <row r="847" customFormat="1" ht="15.75" customHeight="1" x14ac:dyDescent="0.2"/>
    <row r="848" customFormat="1" ht="15.75" customHeight="1" x14ac:dyDescent="0.2"/>
    <row r="849" customFormat="1" ht="15.75" customHeight="1" x14ac:dyDescent="0.2"/>
    <row r="850" customFormat="1" ht="15.75" customHeight="1" x14ac:dyDescent="0.2"/>
    <row r="851" customFormat="1" ht="15.75" customHeight="1" x14ac:dyDescent="0.2"/>
    <row r="852" customFormat="1" ht="15.75" customHeight="1" x14ac:dyDescent="0.2"/>
    <row r="853" customFormat="1" ht="15.75" customHeight="1" x14ac:dyDescent="0.2"/>
    <row r="854" customFormat="1" ht="15.75" customHeight="1" x14ac:dyDescent="0.2"/>
    <row r="855" customFormat="1" ht="15.75" customHeight="1" x14ac:dyDescent="0.2"/>
    <row r="856" customFormat="1" ht="15.75" customHeight="1" x14ac:dyDescent="0.2"/>
    <row r="857" customFormat="1" ht="15.75" customHeight="1" x14ac:dyDescent="0.2"/>
    <row r="858" customFormat="1" ht="15.75" customHeight="1" x14ac:dyDescent="0.2"/>
    <row r="859" customFormat="1" ht="15.75" customHeight="1" x14ac:dyDescent="0.2"/>
    <row r="860" customFormat="1" ht="15.75" customHeight="1" x14ac:dyDescent="0.2"/>
    <row r="861" customFormat="1" ht="15.75" customHeight="1" x14ac:dyDescent="0.2"/>
    <row r="862" customFormat="1" ht="15.75" customHeight="1" x14ac:dyDescent="0.2"/>
    <row r="863" customFormat="1" ht="15.75" customHeight="1" x14ac:dyDescent="0.2"/>
    <row r="864" customFormat="1" ht="15.75" customHeight="1" x14ac:dyDescent="0.2"/>
    <row r="865" customFormat="1" ht="15.75" customHeight="1" x14ac:dyDescent="0.2"/>
    <row r="866" customFormat="1" ht="15.75" customHeight="1" x14ac:dyDescent="0.2"/>
    <row r="867" customFormat="1" ht="15.75" customHeight="1" x14ac:dyDescent="0.2"/>
    <row r="868" customFormat="1" ht="15.75" customHeight="1" x14ac:dyDescent="0.2"/>
    <row r="869" customFormat="1" ht="15.75" customHeight="1" x14ac:dyDescent="0.2"/>
    <row r="870" customFormat="1" ht="15.75" customHeight="1" x14ac:dyDescent="0.2"/>
    <row r="871" customFormat="1" ht="15.75" customHeight="1" x14ac:dyDescent="0.2"/>
    <row r="872" customFormat="1" ht="15.75" customHeight="1" x14ac:dyDescent="0.2"/>
    <row r="873" customFormat="1" ht="15.75" customHeight="1" x14ac:dyDescent="0.2"/>
    <row r="874" customFormat="1" ht="15.75" customHeight="1" x14ac:dyDescent="0.2"/>
    <row r="875" customFormat="1" ht="15.75" customHeight="1" x14ac:dyDescent="0.2"/>
    <row r="876" customFormat="1" ht="15.75" customHeight="1" x14ac:dyDescent="0.2"/>
    <row r="877" customFormat="1" ht="15.75" customHeight="1" x14ac:dyDescent="0.2"/>
    <row r="878" customFormat="1" ht="15.75" customHeight="1" x14ac:dyDescent="0.2"/>
    <row r="879" customFormat="1" ht="15.75" customHeight="1" x14ac:dyDescent="0.2"/>
    <row r="880" customFormat="1" ht="15.75" customHeight="1" x14ac:dyDescent="0.2"/>
    <row r="881" customFormat="1" ht="15.75" customHeight="1" x14ac:dyDescent="0.2"/>
    <row r="882" customFormat="1" ht="15.75" customHeight="1" x14ac:dyDescent="0.2"/>
    <row r="883" customFormat="1" ht="15.75" customHeight="1" x14ac:dyDescent="0.2"/>
    <row r="884" customFormat="1" ht="15.75" customHeight="1" x14ac:dyDescent="0.2"/>
    <row r="885" customFormat="1" ht="15.75" customHeight="1" x14ac:dyDescent="0.2"/>
    <row r="886" customFormat="1" ht="15.75" customHeight="1" x14ac:dyDescent="0.2"/>
    <row r="887" customFormat="1" ht="15.75" customHeight="1" x14ac:dyDescent="0.2"/>
    <row r="888" customFormat="1" ht="15.75" customHeight="1" x14ac:dyDescent="0.2"/>
    <row r="889" customFormat="1" ht="15.75" customHeight="1" x14ac:dyDescent="0.2"/>
    <row r="890" customFormat="1" ht="15.75" customHeight="1" x14ac:dyDescent="0.2"/>
    <row r="891" customFormat="1" ht="15.75" customHeight="1" x14ac:dyDescent="0.2"/>
    <row r="892" customFormat="1" ht="15.75" customHeight="1" x14ac:dyDescent="0.2"/>
    <row r="893" customFormat="1" ht="15.75" customHeight="1" x14ac:dyDescent="0.2"/>
    <row r="894" customFormat="1" ht="15.75" customHeight="1" x14ac:dyDescent="0.2"/>
    <row r="895" customFormat="1" ht="15.75" customHeight="1" x14ac:dyDescent="0.2"/>
    <row r="896" customFormat="1" ht="15.75" customHeight="1" x14ac:dyDescent="0.2"/>
    <row r="897" customFormat="1" ht="15.75" customHeight="1" x14ac:dyDescent="0.2"/>
    <row r="898" customFormat="1" ht="15.75" customHeight="1" x14ac:dyDescent="0.2"/>
    <row r="899" customFormat="1" ht="15.75" customHeight="1" x14ac:dyDescent="0.2"/>
    <row r="900" customFormat="1" ht="15.75" customHeight="1" x14ac:dyDescent="0.2"/>
    <row r="901" customFormat="1" ht="15.75" customHeight="1" x14ac:dyDescent="0.2"/>
    <row r="902" customFormat="1" ht="15.75" customHeight="1" x14ac:dyDescent="0.2"/>
    <row r="903" customFormat="1" ht="15.75" customHeight="1" x14ac:dyDescent="0.2"/>
    <row r="904" customFormat="1" ht="15.75" customHeight="1" x14ac:dyDescent="0.2"/>
    <row r="905" customFormat="1" ht="15.75" customHeight="1" x14ac:dyDescent="0.2"/>
    <row r="906" customFormat="1" ht="15.75" customHeight="1" x14ac:dyDescent="0.2"/>
    <row r="907" customFormat="1" ht="15.75" customHeight="1" x14ac:dyDescent="0.2"/>
    <row r="908" customFormat="1" ht="15.75" customHeight="1" x14ac:dyDescent="0.2"/>
    <row r="909" customFormat="1" ht="15.75" customHeight="1" x14ac:dyDescent="0.2"/>
    <row r="910" customFormat="1" ht="15.75" customHeight="1" x14ac:dyDescent="0.2"/>
    <row r="911" customFormat="1" ht="15.75" customHeight="1" x14ac:dyDescent="0.2"/>
    <row r="912" customFormat="1" ht="15.75" customHeight="1" x14ac:dyDescent="0.2"/>
    <row r="913" customFormat="1" ht="15.75" customHeight="1" x14ac:dyDescent="0.2"/>
    <row r="914" customFormat="1" ht="15.75" customHeight="1" x14ac:dyDescent="0.2"/>
    <row r="915" customFormat="1" ht="15.75" customHeight="1" x14ac:dyDescent="0.2"/>
    <row r="916" customFormat="1" ht="15.75" customHeight="1" x14ac:dyDescent="0.2"/>
    <row r="917" customFormat="1" ht="15.75" customHeight="1" x14ac:dyDescent="0.2"/>
    <row r="918" customFormat="1" ht="15.75" customHeight="1" x14ac:dyDescent="0.2"/>
    <row r="919" customFormat="1" ht="15.75" customHeight="1" x14ac:dyDescent="0.2"/>
    <row r="920" customFormat="1" ht="15.75" customHeight="1" x14ac:dyDescent="0.2"/>
    <row r="921" customFormat="1" ht="15.75" customHeight="1" x14ac:dyDescent="0.2"/>
    <row r="922" customFormat="1" ht="15.75" customHeight="1" x14ac:dyDescent="0.2"/>
    <row r="923" customFormat="1" ht="15.75" customHeight="1" x14ac:dyDescent="0.2"/>
    <row r="924" customFormat="1" ht="15.75" customHeight="1" x14ac:dyDescent="0.2"/>
    <row r="925" customFormat="1" ht="15.75" customHeight="1" x14ac:dyDescent="0.2"/>
    <row r="926" customFormat="1" ht="15.75" customHeight="1" x14ac:dyDescent="0.2"/>
    <row r="927" customFormat="1" ht="15.75" customHeight="1" x14ac:dyDescent="0.2"/>
    <row r="928" customFormat="1" ht="15.75" customHeight="1" x14ac:dyDescent="0.2"/>
    <row r="929" customFormat="1" ht="15.75" customHeight="1" x14ac:dyDescent="0.2"/>
    <row r="930" customFormat="1" ht="15.75" customHeight="1" x14ac:dyDescent="0.2"/>
    <row r="931" customFormat="1" ht="15.75" customHeight="1" x14ac:dyDescent="0.2"/>
    <row r="932" customFormat="1" ht="15.75" customHeight="1" x14ac:dyDescent="0.2"/>
    <row r="933" customFormat="1" ht="15.75" customHeight="1" x14ac:dyDescent="0.2"/>
    <row r="934" customFormat="1" ht="15.75" customHeight="1" x14ac:dyDescent="0.2"/>
    <row r="935" customFormat="1" ht="15.75" customHeight="1" x14ac:dyDescent="0.2"/>
    <row r="936" customFormat="1" ht="15.75" customHeight="1" x14ac:dyDescent="0.2"/>
    <row r="937" customFormat="1" ht="15.75" customHeight="1" x14ac:dyDescent="0.2"/>
    <row r="938" customFormat="1" ht="15.75" customHeight="1" x14ac:dyDescent="0.2"/>
    <row r="939" customFormat="1" ht="15.75" customHeight="1" x14ac:dyDescent="0.2"/>
    <row r="940" customFormat="1" ht="15.75" customHeight="1" x14ac:dyDescent="0.2"/>
    <row r="941" customFormat="1" ht="15.75" customHeight="1" x14ac:dyDescent="0.2"/>
    <row r="942" customFormat="1" ht="15.75" customHeight="1" x14ac:dyDescent="0.2"/>
    <row r="943" customFormat="1" ht="15.75" customHeight="1" x14ac:dyDescent="0.2"/>
    <row r="944" customFormat="1" ht="15.75" customHeight="1" x14ac:dyDescent="0.2"/>
    <row r="945" customFormat="1" ht="15.75" customHeight="1" x14ac:dyDescent="0.2"/>
    <row r="946" customFormat="1" ht="15.75" customHeight="1" x14ac:dyDescent="0.2"/>
    <row r="947" customFormat="1" ht="15.75" customHeight="1" x14ac:dyDescent="0.2"/>
    <row r="948" customFormat="1" ht="15.75" customHeight="1" x14ac:dyDescent="0.2"/>
    <row r="949" customFormat="1" ht="15.75" customHeight="1" x14ac:dyDescent="0.2"/>
    <row r="950" customFormat="1" ht="15.75" customHeight="1" x14ac:dyDescent="0.2"/>
    <row r="951" customFormat="1" ht="15.75" customHeight="1" x14ac:dyDescent="0.2"/>
    <row r="952" customFormat="1" ht="15.75" customHeight="1" x14ac:dyDescent="0.2"/>
    <row r="953" customFormat="1" ht="15.75" customHeight="1" x14ac:dyDescent="0.2"/>
    <row r="954" customFormat="1" ht="15.75" customHeight="1" x14ac:dyDescent="0.2"/>
    <row r="955" customFormat="1" ht="15.75" customHeight="1" x14ac:dyDescent="0.2"/>
    <row r="956" customFormat="1" ht="15.75" customHeight="1" x14ac:dyDescent="0.2"/>
    <row r="957" customFormat="1" ht="15.75" customHeight="1" x14ac:dyDescent="0.2"/>
    <row r="958" customFormat="1" ht="15.75" customHeight="1" x14ac:dyDescent="0.2"/>
    <row r="959" customFormat="1" ht="15.75" customHeight="1" x14ac:dyDescent="0.2"/>
    <row r="960" customFormat="1" ht="15.75" customHeight="1" x14ac:dyDescent="0.2"/>
    <row r="961" customFormat="1" ht="15.75" customHeight="1" x14ac:dyDescent="0.2"/>
    <row r="962" customFormat="1" ht="15.75" customHeight="1" x14ac:dyDescent="0.2"/>
    <row r="963" customFormat="1" ht="15.75" customHeight="1" x14ac:dyDescent="0.2"/>
    <row r="964" customFormat="1" ht="15.75" customHeight="1" x14ac:dyDescent="0.2"/>
    <row r="965" customFormat="1" ht="15.75" customHeight="1" x14ac:dyDescent="0.2"/>
    <row r="966" customFormat="1" ht="15.75" customHeight="1" x14ac:dyDescent="0.2"/>
    <row r="967" customFormat="1" ht="15.75" customHeight="1" x14ac:dyDescent="0.2"/>
    <row r="968" customFormat="1" ht="15.75" customHeight="1" x14ac:dyDescent="0.2"/>
    <row r="969" customFormat="1" ht="15.75" customHeight="1" x14ac:dyDescent="0.2"/>
    <row r="970" customFormat="1" ht="15.75" customHeight="1" x14ac:dyDescent="0.2"/>
    <row r="971" customFormat="1" ht="15.75" customHeight="1" x14ac:dyDescent="0.2"/>
    <row r="972" customFormat="1" ht="15.75" customHeight="1" x14ac:dyDescent="0.2"/>
    <row r="973" customFormat="1" ht="15.75" customHeight="1" x14ac:dyDescent="0.2"/>
    <row r="974" customFormat="1" ht="15.75" customHeight="1" x14ac:dyDescent="0.2"/>
    <row r="975" customFormat="1" ht="15.75" customHeight="1" x14ac:dyDescent="0.2"/>
    <row r="976" customFormat="1" ht="15.75" customHeight="1" x14ac:dyDescent="0.2"/>
    <row r="977" customFormat="1" ht="15.75" customHeight="1" x14ac:dyDescent="0.2"/>
    <row r="978" customFormat="1" ht="15.75" customHeight="1" x14ac:dyDescent="0.2"/>
    <row r="979" customFormat="1" ht="15.75" customHeight="1" x14ac:dyDescent="0.2"/>
    <row r="980" customFormat="1" ht="15.75" customHeight="1" x14ac:dyDescent="0.2"/>
    <row r="981" customFormat="1" ht="15.75" customHeight="1" x14ac:dyDescent="0.2"/>
    <row r="982" customFormat="1" ht="15.75" customHeight="1" x14ac:dyDescent="0.2"/>
    <row r="983" customFormat="1" ht="15.75" customHeight="1" x14ac:dyDescent="0.2"/>
    <row r="984" customFormat="1" ht="15.75" customHeight="1" x14ac:dyDescent="0.2"/>
    <row r="985" customFormat="1" ht="15.75" customHeight="1" x14ac:dyDescent="0.2"/>
    <row r="986" customFormat="1" ht="15.75" customHeight="1" x14ac:dyDescent="0.2"/>
    <row r="987" customFormat="1" ht="15.75" customHeight="1" x14ac:dyDescent="0.2"/>
    <row r="988" customFormat="1" ht="15.75" customHeight="1" x14ac:dyDescent="0.2"/>
    <row r="989" customFormat="1" ht="15.75" customHeight="1" x14ac:dyDescent="0.2"/>
    <row r="990" customFormat="1" ht="15.75" customHeight="1" x14ac:dyDescent="0.2"/>
    <row r="991" customFormat="1" ht="15.75" customHeight="1" x14ac:dyDescent="0.2"/>
    <row r="992" customFormat="1" ht="15.75" customHeight="1" x14ac:dyDescent="0.2"/>
    <row r="993" customFormat="1" ht="15.75" customHeight="1" x14ac:dyDescent="0.2"/>
    <row r="994" customFormat="1" ht="15.75" customHeight="1" x14ac:dyDescent="0.2"/>
    <row r="995" customFormat="1" ht="15.75" customHeight="1" x14ac:dyDescent="0.2"/>
    <row r="996" customFormat="1" ht="15.75" customHeight="1" x14ac:dyDescent="0.2"/>
    <row r="997" customFormat="1" ht="15.75" customHeight="1" x14ac:dyDescent="0.2"/>
    <row r="998" customFormat="1" ht="15.75" customHeight="1" x14ac:dyDescent="0.2"/>
    <row r="999" customFormat="1" ht="15.75" customHeight="1" x14ac:dyDescent="0.2"/>
    <row r="1000" customFormat="1" ht="15.75" customHeight="1" x14ac:dyDescent="0.2"/>
    <row r="1001" customFormat="1" ht="15.75" customHeight="1" x14ac:dyDescent="0.2"/>
    <row r="1002" customFormat="1" ht="15.75" customHeight="1" x14ac:dyDescent="0.2"/>
    <row r="1003" customFormat="1" ht="15.75" customHeight="1" x14ac:dyDescent="0.2"/>
    <row r="1004" customFormat="1" ht="15.75" customHeight="1" x14ac:dyDescent="0.2"/>
    <row r="1005" customFormat="1" ht="15.75" customHeight="1" x14ac:dyDescent="0.2"/>
    <row r="1006" customFormat="1" ht="15.75" customHeight="1" x14ac:dyDescent="0.2"/>
    <row r="1007" customFormat="1" ht="15.75" customHeight="1" x14ac:dyDescent="0.2"/>
    <row r="1008" customFormat="1" ht="15" customHeight="1" x14ac:dyDescent="0.2"/>
  </sheetData>
  <mergeCells count="12">
    <mergeCell ref="A1:H1"/>
    <mergeCell ref="A2:H2"/>
    <mergeCell ref="A4:C6"/>
    <mergeCell ref="H5:H6"/>
    <mergeCell ref="A53:C53"/>
    <mergeCell ref="A55:C55"/>
    <mergeCell ref="B3:C3"/>
    <mergeCell ref="D4:G4"/>
    <mergeCell ref="D5:D6"/>
    <mergeCell ref="E5:E6"/>
    <mergeCell ref="F5:F6"/>
    <mergeCell ref="G5:G6"/>
  </mergeCells>
  <pageMargins left="0.7" right="0.7" top="0.75" bottom="0.75" header="0" footer="0"/>
  <pageSetup scale="50"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I1008"/>
  <sheetViews>
    <sheetView topLeftCell="A40" workbookViewId="0">
      <selection activeCell="B64" sqref="B64"/>
    </sheetView>
  </sheetViews>
  <sheetFormatPr baseColWidth="10" defaultColWidth="11.1640625" defaultRowHeight="15" customHeight="1" x14ac:dyDescent="0.2"/>
  <cols>
    <col min="1" max="2" width="6.83203125" customWidth="1"/>
    <col min="3" max="3" width="52.83203125" customWidth="1"/>
    <col min="4" max="4" width="20.1640625" customWidth="1"/>
    <col min="5" max="6" width="17.33203125" customWidth="1"/>
    <col min="7" max="7" width="19.5" customWidth="1"/>
    <col min="8" max="8" width="59" customWidth="1"/>
    <col min="9" max="9" width="8" customWidth="1"/>
  </cols>
  <sheetData>
    <row r="1" spans="1:9" ht="21" customHeight="1" x14ac:dyDescent="0.25">
      <c r="A1" s="361" t="s">
        <v>151</v>
      </c>
      <c r="B1" s="328"/>
      <c r="C1" s="328"/>
      <c r="D1" s="328"/>
      <c r="E1" s="328"/>
      <c r="F1" s="328"/>
      <c r="G1" s="328"/>
      <c r="H1" s="328"/>
    </row>
    <row r="2" spans="1:9" ht="21" customHeight="1" x14ac:dyDescent="0.25">
      <c r="A2" s="358" t="str">
        <f>'Community Quarterback'!$A$2</f>
        <v xml:space="preserve"> Fiscal Year 2025</v>
      </c>
      <c r="B2" s="328"/>
      <c r="C2" s="328"/>
      <c r="D2" s="328"/>
      <c r="E2" s="328"/>
      <c r="F2" s="328"/>
      <c r="G2" s="328"/>
      <c r="H2" s="328"/>
    </row>
    <row r="3" spans="1:9" ht="16.5" customHeight="1" thickBot="1" x14ac:dyDescent="0.25">
      <c r="A3" s="24"/>
      <c r="B3" s="402">
        <f>'ENOUGH Cover Page Signatures'!G6</f>
        <v>0</v>
      </c>
      <c r="C3" s="328"/>
      <c r="D3" s="24"/>
      <c r="E3" s="24"/>
      <c r="F3" s="24"/>
      <c r="G3" s="24"/>
    </row>
    <row r="4" spans="1:9" ht="15.75" customHeight="1" thickBot="1" x14ac:dyDescent="0.25">
      <c r="A4" s="373" t="s">
        <v>73</v>
      </c>
      <c r="B4" s="397"/>
      <c r="C4" s="403"/>
      <c r="D4" s="405"/>
      <c r="E4" s="392"/>
      <c r="F4" s="392"/>
      <c r="G4" s="406"/>
      <c r="H4" s="114" t="s">
        <v>74</v>
      </c>
    </row>
    <row r="5" spans="1:9" ht="16" x14ac:dyDescent="0.2">
      <c r="A5" s="374"/>
      <c r="B5" s="328"/>
      <c r="C5" s="331"/>
      <c r="D5" s="388" t="s">
        <v>59</v>
      </c>
      <c r="E5" s="368" t="s">
        <v>75</v>
      </c>
      <c r="F5" s="368" t="s">
        <v>76</v>
      </c>
      <c r="G5" s="385" t="s">
        <v>77</v>
      </c>
      <c r="H5" s="370" t="s">
        <v>128</v>
      </c>
    </row>
    <row r="6" spans="1:9" ht="48.75" customHeight="1" thickBot="1" x14ac:dyDescent="0.25">
      <c r="A6" s="404"/>
      <c r="B6" s="363"/>
      <c r="C6" s="381"/>
      <c r="D6" s="389"/>
      <c r="E6" s="384"/>
      <c r="F6" s="384"/>
      <c r="G6" s="386"/>
      <c r="H6" s="407"/>
    </row>
    <row r="7" spans="1:9" ht="16.5" customHeight="1" thickTop="1" x14ac:dyDescent="0.2">
      <c r="A7" s="244" t="s">
        <v>129</v>
      </c>
      <c r="B7" s="245"/>
      <c r="C7" s="246"/>
      <c r="D7" s="247"/>
      <c r="E7" s="248"/>
      <c r="F7" s="248"/>
      <c r="G7" s="27"/>
      <c r="H7" s="249"/>
    </row>
    <row r="8" spans="1:9" ht="15.75" customHeight="1" x14ac:dyDescent="0.2">
      <c r="A8" s="250"/>
      <c r="B8" s="121" t="s">
        <v>62</v>
      </c>
      <c r="C8" s="122"/>
      <c r="D8" s="251">
        <f t="shared" ref="D8:F8" si="0">SUM(D9:D10)</f>
        <v>0</v>
      </c>
      <c r="E8" s="252">
        <f t="shared" si="0"/>
        <v>0</v>
      </c>
      <c r="F8" s="252">
        <f t="shared" si="0"/>
        <v>0</v>
      </c>
      <c r="G8" s="126">
        <f>SUM(G9:G10)</f>
        <v>0</v>
      </c>
      <c r="H8" s="253"/>
      <c r="I8" s="8"/>
    </row>
    <row r="9" spans="1:9" ht="15.75" customHeight="1" x14ac:dyDescent="0.2">
      <c r="A9" s="203"/>
      <c r="B9" s="128"/>
      <c r="C9" s="129" t="s">
        <v>80</v>
      </c>
      <c r="D9" s="254">
        <v>0</v>
      </c>
      <c r="E9" s="255">
        <v>0</v>
      </c>
      <c r="F9" s="255">
        <v>0</v>
      </c>
      <c r="G9" s="133">
        <f t="shared" ref="G9:G10" si="1">SUM(D9:F9)</f>
        <v>0</v>
      </c>
      <c r="H9" s="256"/>
    </row>
    <row r="10" spans="1:9" ht="15.75" customHeight="1" x14ac:dyDescent="0.2">
      <c r="A10" s="209"/>
      <c r="B10" s="136"/>
      <c r="C10" s="137" t="s">
        <v>81</v>
      </c>
      <c r="D10" s="254">
        <v>0</v>
      </c>
      <c r="E10" s="255">
        <v>0</v>
      </c>
      <c r="F10" s="255">
        <v>0</v>
      </c>
      <c r="G10" s="133">
        <f t="shared" si="1"/>
        <v>0</v>
      </c>
      <c r="H10" s="256"/>
    </row>
    <row r="11" spans="1:9" ht="15.75" customHeight="1" x14ac:dyDescent="0.2">
      <c r="A11" s="257"/>
      <c r="B11" s="139" t="s">
        <v>63</v>
      </c>
      <c r="C11" s="140"/>
      <c r="D11" s="258">
        <f t="shared" ref="D11:F11" si="2">SUM(D12:D21)</f>
        <v>0</v>
      </c>
      <c r="E11" s="259">
        <f t="shared" si="2"/>
        <v>0</v>
      </c>
      <c r="F11" s="259">
        <f t="shared" si="2"/>
        <v>0</v>
      </c>
      <c r="G11" s="126">
        <f>SUM(G12:G21)</f>
        <v>0</v>
      </c>
      <c r="H11" s="253"/>
      <c r="I11" s="8"/>
    </row>
    <row r="12" spans="1:9" ht="15.75" customHeight="1" x14ac:dyDescent="0.2">
      <c r="A12" s="209"/>
      <c r="B12" s="136"/>
      <c r="C12" s="137" t="s">
        <v>82</v>
      </c>
      <c r="D12" s="254">
        <v>0</v>
      </c>
      <c r="E12" s="255">
        <v>0</v>
      </c>
      <c r="F12" s="255">
        <v>0</v>
      </c>
      <c r="G12" s="133">
        <f t="shared" ref="G12:G21" si="3">SUM(D12:F12)</f>
        <v>0</v>
      </c>
      <c r="H12" s="256"/>
    </row>
    <row r="13" spans="1:9" ht="15.75" customHeight="1" x14ac:dyDescent="0.2">
      <c r="A13" s="209"/>
      <c r="B13" s="136"/>
      <c r="C13" s="137" t="s">
        <v>83</v>
      </c>
      <c r="D13" s="254">
        <v>0</v>
      </c>
      <c r="E13" s="255">
        <v>0</v>
      </c>
      <c r="F13" s="255">
        <v>0</v>
      </c>
      <c r="G13" s="133">
        <f t="shared" si="3"/>
        <v>0</v>
      </c>
      <c r="H13" s="256"/>
    </row>
    <row r="14" spans="1:9" ht="15.75" customHeight="1" x14ac:dyDescent="0.2">
      <c r="A14" s="209"/>
      <c r="B14" s="136"/>
      <c r="C14" s="137" t="s">
        <v>84</v>
      </c>
      <c r="D14" s="254">
        <v>0</v>
      </c>
      <c r="E14" s="255">
        <v>0</v>
      </c>
      <c r="F14" s="255">
        <v>0</v>
      </c>
      <c r="G14" s="133">
        <f t="shared" si="3"/>
        <v>0</v>
      </c>
      <c r="H14" s="256"/>
    </row>
    <row r="15" spans="1:9" ht="15.75" customHeight="1" x14ac:dyDescent="0.2">
      <c r="A15" s="209"/>
      <c r="B15" s="136"/>
      <c r="C15" s="137" t="s">
        <v>85</v>
      </c>
      <c r="D15" s="254">
        <v>0</v>
      </c>
      <c r="E15" s="255">
        <v>0</v>
      </c>
      <c r="F15" s="255">
        <v>0</v>
      </c>
      <c r="G15" s="133">
        <f t="shared" si="3"/>
        <v>0</v>
      </c>
      <c r="H15" s="256"/>
    </row>
    <row r="16" spans="1:9" ht="15.75" customHeight="1" x14ac:dyDescent="0.2">
      <c r="A16" s="209"/>
      <c r="B16" s="136"/>
      <c r="C16" s="137" t="s">
        <v>86</v>
      </c>
      <c r="D16" s="254">
        <v>0</v>
      </c>
      <c r="E16" s="255">
        <v>0</v>
      </c>
      <c r="F16" s="255">
        <v>0</v>
      </c>
      <c r="G16" s="133">
        <f t="shared" si="3"/>
        <v>0</v>
      </c>
      <c r="H16" s="256"/>
    </row>
    <row r="17" spans="1:9" ht="15.75" customHeight="1" x14ac:dyDescent="0.2">
      <c r="A17" s="209"/>
      <c r="B17" s="136"/>
      <c r="C17" s="137" t="s">
        <v>87</v>
      </c>
      <c r="D17" s="254">
        <v>0</v>
      </c>
      <c r="E17" s="255">
        <v>0</v>
      </c>
      <c r="F17" s="255">
        <v>0</v>
      </c>
      <c r="G17" s="133">
        <f t="shared" si="3"/>
        <v>0</v>
      </c>
      <c r="H17" s="256"/>
    </row>
    <row r="18" spans="1:9" ht="15.75" customHeight="1" x14ac:dyDescent="0.2">
      <c r="A18" s="209"/>
      <c r="B18" s="136"/>
      <c r="C18" s="137" t="s">
        <v>88</v>
      </c>
      <c r="D18" s="254">
        <v>0</v>
      </c>
      <c r="E18" s="255">
        <v>0</v>
      </c>
      <c r="F18" s="255">
        <v>0</v>
      </c>
      <c r="G18" s="133">
        <f t="shared" si="3"/>
        <v>0</v>
      </c>
      <c r="H18" s="256"/>
    </row>
    <row r="19" spans="1:9" ht="15.75" customHeight="1" x14ac:dyDescent="0.2">
      <c r="A19" s="209"/>
      <c r="B19" s="136"/>
      <c r="C19" s="137" t="s">
        <v>89</v>
      </c>
      <c r="D19" s="254">
        <v>0</v>
      </c>
      <c r="E19" s="255">
        <v>0</v>
      </c>
      <c r="F19" s="255">
        <v>0</v>
      </c>
      <c r="G19" s="133">
        <f t="shared" si="3"/>
        <v>0</v>
      </c>
      <c r="H19" s="256"/>
    </row>
    <row r="20" spans="1:9" ht="15.75" customHeight="1" x14ac:dyDescent="0.2">
      <c r="A20" s="209"/>
      <c r="B20" s="136"/>
      <c r="C20" s="137" t="s">
        <v>90</v>
      </c>
      <c r="D20" s="254">
        <v>0</v>
      </c>
      <c r="E20" s="255">
        <v>0</v>
      </c>
      <c r="F20" s="255">
        <v>0</v>
      </c>
      <c r="G20" s="133">
        <f t="shared" si="3"/>
        <v>0</v>
      </c>
      <c r="H20" s="256"/>
    </row>
    <row r="21" spans="1:9" ht="15.75" customHeight="1" x14ac:dyDescent="0.2">
      <c r="A21" s="209"/>
      <c r="B21" s="136"/>
      <c r="C21" s="137" t="s">
        <v>90</v>
      </c>
      <c r="D21" s="254">
        <v>0</v>
      </c>
      <c r="E21" s="255">
        <v>0</v>
      </c>
      <c r="F21" s="255">
        <v>0</v>
      </c>
      <c r="G21" s="133">
        <f t="shared" si="3"/>
        <v>0</v>
      </c>
      <c r="H21" s="256"/>
    </row>
    <row r="22" spans="1:9" ht="15.75" customHeight="1" x14ac:dyDescent="0.2">
      <c r="A22" s="260"/>
      <c r="B22" s="148" t="s">
        <v>64</v>
      </c>
      <c r="C22" s="149" t="s">
        <v>130</v>
      </c>
      <c r="D22" s="258">
        <f>SUM(D23:D25)</f>
        <v>0</v>
      </c>
      <c r="E22" s="259">
        <f>SUM(E23:E25)</f>
        <v>0</v>
      </c>
      <c r="F22" s="259">
        <f>SUM(F23:F25)</f>
        <v>0</v>
      </c>
      <c r="G22" s="150">
        <f>SUM(G23:G25)</f>
        <v>0</v>
      </c>
      <c r="H22" s="253"/>
      <c r="I22" s="8"/>
    </row>
    <row r="23" spans="1:9" ht="15.75" customHeight="1" x14ac:dyDescent="0.2">
      <c r="A23" s="209"/>
      <c r="B23" s="136"/>
      <c r="C23" s="137" t="s">
        <v>91</v>
      </c>
      <c r="D23" s="254">
        <v>0</v>
      </c>
      <c r="E23" s="255">
        <v>0</v>
      </c>
      <c r="F23" s="255">
        <v>0</v>
      </c>
      <c r="G23" s="133">
        <f t="shared" ref="G23:G25" si="4">SUM(D23:F23)</f>
        <v>0</v>
      </c>
      <c r="H23" s="256"/>
    </row>
    <row r="24" spans="1:9" ht="15.75" customHeight="1" x14ac:dyDescent="0.2">
      <c r="A24" s="209"/>
      <c r="B24" s="136"/>
      <c r="C24" s="137" t="s">
        <v>92</v>
      </c>
      <c r="D24" s="254">
        <v>0</v>
      </c>
      <c r="E24" s="255">
        <v>0</v>
      </c>
      <c r="F24" s="255">
        <v>0</v>
      </c>
      <c r="G24" s="133">
        <f t="shared" si="4"/>
        <v>0</v>
      </c>
      <c r="H24" s="256"/>
    </row>
    <row r="25" spans="1:9" ht="15.75" customHeight="1" x14ac:dyDescent="0.2">
      <c r="A25" s="203"/>
      <c r="B25" s="128"/>
      <c r="C25" s="129" t="s">
        <v>90</v>
      </c>
      <c r="D25" s="254">
        <v>0</v>
      </c>
      <c r="E25" s="255">
        <v>0</v>
      </c>
      <c r="F25" s="255">
        <v>0</v>
      </c>
      <c r="G25" s="133">
        <f t="shared" si="4"/>
        <v>0</v>
      </c>
      <c r="H25" s="256"/>
    </row>
    <row r="26" spans="1:9" ht="15.75" customHeight="1" x14ac:dyDescent="0.2">
      <c r="A26" s="260"/>
      <c r="B26" s="148" t="s">
        <v>65</v>
      </c>
      <c r="C26" s="149"/>
      <c r="D26" s="258">
        <f t="shared" ref="D26:F26" si="5">SUM(D27:D31)</f>
        <v>0</v>
      </c>
      <c r="E26" s="259">
        <f t="shared" si="5"/>
        <v>0</v>
      </c>
      <c r="F26" s="259">
        <f t="shared" si="5"/>
        <v>0</v>
      </c>
      <c r="G26" s="150">
        <f>SUM(G27:G30)</f>
        <v>0</v>
      </c>
      <c r="H26" s="253"/>
      <c r="I26" s="8"/>
    </row>
    <row r="27" spans="1:9" ht="15.75" customHeight="1" x14ac:dyDescent="0.2">
      <c r="A27" s="209"/>
      <c r="B27" s="136"/>
      <c r="C27" s="137" t="s">
        <v>93</v>
      </c>
      <c r="D27" s="254">
        <v>0</v>
      </c>
      <c r="E27" s="255">
        <v>0</v>
      </c>
      <c r="F27" s="255">
        <v>0</v>
      </c>
      <c r="G27" s="133">
        <f>SUM(D27:F27)</f>
        <v>0</v>
      </c>
      <c r="H27" s="256"/>
    </row>
    <row r="28" spans="1:9" ht="15.75" customHeight="1" x14ac:dyDescent="0.2">
      <c r="A28" s="209"/>
      <c r="B28" s="136"/>
      <c r="C28" s="137" t="s">
        <v>94</v>
      </c>
      <c r="D28" s="254">
        <v>0</v>
      </c>
      <c r="E28" s="255">
        <v>0</v>
      </c>
      <c r="F28" s="255">
        <v>0</v>
      </c>
      <c r="G28" s="133">
        <f t="shared" ref="G28:G33" si="6">SUM(D28:F28)</f>
        <v>0</v>
      </c>
      <c r="H28" s="256"/>
    </row>
    <row r="29" spans="1:9" ht="15.75" customHeight="1" x14ac:dyDescent="0.2">
      <c r="A29" s="209"/>
      <c r="B29" s="136"/>
      <c r="C29" s="137" t="s">
        <v>95</v>
      </c>
      <c r="D29" s="254">
        <v>0</v>
      </c>
      <c r="E29" s="255">
        <v>0</v>
      </c>
      <c r="F29" s="255">
        <v>0</v>
      </c>
      <c r="G29" s="133">
        <f t="shared" si="6"/>
        <v>0</v>
      </c>
      <c r="H29" s="256"/>
      <c r="I29" s="8"/>
    </row>
    <row r="30" spans="1:9" ht="15.75" customHeight="1" x14ac:dyDescent="0.2">
      <c r="A30" s="209"/>
      <c r="B30" s="136"/>
      <c r="C30" s="137" t="s">
        <v>96</v>
      </c>
      <c r="D30" s="254">
        <v>0</v>
      </c>
      <c r="E30" s="255">
        <v>0</v>
      </c>
      <c r="F30" s="255">
        <v>0</v>
      </c>
      <c r="G30" s="133">
        <f t="shared" si="6"/>
        <v>0</v>
      </c>
      <c r="H30" s="256"/>
      <c r="I30" s="8"/>
    </row>
    <row r="31" spans="1:9" ht="15.75" customHeight="1" x14ac:dyDescent="0.2">
      <c r="A31" s="203"/>
      <c r="B31" s="128"/>
      <c r="C31" s="129" t="s">
        <v>90</v>
      </c>
      <c r="D31" s="254">
        <v>0</v>
      </c>
      <c r="E31" s="255">
        <v>0</v>
      </c>
      <c r="F31" s="255">
        <v>0</v>
      </c>
      <c r="G31" s="133">
        <f>SUM(D31:F31)</f>
        <v>0</v>
      </c>
      <c r="H31" s="256"/>
      <c r="I31" s="8"/>
    </row>
    <row r="32" spans="1:9" ht="15.75" customHeight="1" x14ac:dyDescent="0.2">
      <c r="A32" s="260"/>
      <c r="B32" s="148" t="s">
        <v>66</v>
      </c>
      <c r="C32" s="149"/>
      <c r="D32" s="258">
        <f t="shared" ref="D32:F32" si="7">SUM(D33:D34)</f>
        <v>0</v>
      </c>
      <c r="E32" s="259">
        <f t="shared" si="7"/>
        <v>0</v>
      </c>
      <c r="F32" s="259">
        <f t="shared" si="7"/>
        <v>0</v>
      </c>
      <c r="G32" s="150">
        <f t="shared" si="6"/>
        <v>0</v>
      </c>
      <c r="H32" s="253"/>
      <c r="I32" s="8"/>
    </row>
    <row r="33" spans="1:9" ht="15.75" customHeight="1" x14ac:dyDescent="0.2">
      <c r="A33" s="209"/>
      <c r="B33" s="136"/>
      <c r="C33" s="137" t="s">
        <v>97</v>
      </c>
      <c r="D33" s="254">
        <v>0</v>
      </c>
      <c r="E33" s="255">
        <v>0</v>
      </c>
      <c r="F33" s="255">
        <v>0</v>
      </c>
      <c r="G33" s="133">
        <f t="shared" si="6"/>
        <v>0</v>
      </c>
      <c r="H33" s="256"/>
    </row>
    <row r="34" spans="1:9" ht="15.75" customHeight="1" x14ac:dyDescent="0.2">
      <c r="A34" s="209"/>
      <c r="B34" s="136"/>
      <c r="C34" s="137" t="s">
        <v>90</v>
      </c>
      <c r="D34" s="254">
        <v>0</v>
      </c>
      <c r="E34" s="255">
        <v>0</v>
      </c>
      <c r="F34" s="255">
        <v>0</v>
      </c>
      <c r="G34" s="133">
        <f>SUM(D34:F34)</f>
        <v>0</v>
      </c>
      <c r="H34" s="256"/>
    </row>
    <row r="35" spans="1:9" ht="15.75" customHeight="1" x14ac:dyDescent="0.2">
      <c r="A35" s="257"/>
      <c r="B35" s="139" t="s">
        <v>67</v>
      </c>
      <c r="C35" s="140"/>
      <c r="D35" s="258">
        <f>SUM(D36:D41)</f>
        <v>0</v>
      </c>
      <c r="E35" s="259">
        <f>SUM(E36:E41)</f>
        <v>0</v>
      </c>
      <c r="F35" s="259">
        <f>SUM(F36:F41)</f>
        <v>0</v>
      </c>
      <c r="G35" s="126">
        <f>SUM(G36:G41)</f>
        <v>0</v>
      </c>
      <c r="H35" s="253"/>
      <c r="I35" s="8"/>
    </row>
    <row r="36" spans="1:9" ht="15.75" customHeight="1" x14ac:dyDescent="0.2">
      <c r="A36" s="209"/>
      <c r="B36" s="136"/>
      <c r="C36" s="137" t="s">
        <v>98</v>
      </c>
      <c r="D36" s="254">
        <v>0</v>
      </c>
      <c r="E36" s="255">
        <v>0</v>
      </c>
      <c r="F36" s="255">
        <v>0</v>
      </c>
      <c r="G36" s="133">
        <f t="shared" ref="G36:G39" si="8">SUM(D36:F36)</f>
        <v>0</v>
      </c>
      <c r="H36" s="256"/>
      <c r="I36" s="8"/>
    </row>
    <row r="37" spans="1:9" ht="15.75" customHeight="1" x14ac:dyDescent="0.2">
      <c r="A37" s="209"/>
      <c r="B37" s="136"/>
      <c r="C37" s="137" t="s">
        <v>99</v>
      </c>
      <c r="D37" s="254">
        <v>0</v>
      </c>
      <c r="E37" s="255">
        <v>0</v>
      </c>
      <c r="F37" s="255">
        <v>0</v>
      </c>
      <c r="G37" s="133">
        <f t="shared" si="8"/>
        <v>0</v>
      </c>
      <c r="H37" s="256"/>
      <c r="I37" s="8"/>
    </row>
    <row r="38" spans="1:9" ht="15.75" customHeight="1" x14ac:dyDescent="0.2">
      <c r="A38" s="209"/>
      <c r="B38" s="136"/>
      <c r="C38" s="137" t="s">
        <v>100</v>
      </c>
      <c r="D38" s="254">
        <v>0</v>
      </c>
      <c r="E38" s="255">
        <v>0</v>
      </c>
      <c r="F38" s="255">
        <v>0</v>
      </c>
      <c r="G38" s="133">
        <f t="shared" si="8"/>
        <v>0</v>
      </c>
      <c r="H38" s="256"/>
      <c r="I38" s="8"/>
    </row>
    <row r="39" spans="1:9" ht="15.75" customHeight="1" x14ac:dyDescent="0.2">
      <c r="A39" s="209"/>
      <c r="B39" s="136"/>
      <c r="C39" s="163" t="s">
        <v>101</v>
      </c>
      <c r="D39" s="254">
        <v>0</v>
      </c>
      <c r="E39" s="255">
        <v>0</v>
      </c>
      <c r="F39" s="255">
        <v>0</v>
      </c>
      <c r="G39" s="133">
        <f t="shared" si="8"/>
        <v>0</v>
      </c>
      <c r="H39" s="256"/>
      <c r="I39" s="8"/>
    </row>
    <row r="40" spans="1:9" ht="16.5" customHeight="1" x14ac:dyDescent="0.2">
      <c r="A40" s="209"/>
      <c r="B40" s="136"/>
      <c r="C40" s="137" t="s">
        <v>102</v>
      </c>
      <c r="D40" s="254">
        <v>0</v>
      </c>
      <c r="E40" s="255">
        <v>0</v>
      </c>
      <c r="F40" s="255">
        <v>0</v>
      </c>
      <c r="G40" s="133">
        <f>SUM(D40:F40)</f>
        <v>0</v>
      </c>
      <c r="H40" s="134"/>
      <c r="I40" s="8"/>
    </row>
    <row r="41" spans="1:9" ht="16.5" customHeight="1" x14ac:dyDescent="0.2">
      <c r="A41" s="261"/>
      <c r="B41" s="24"/>
      <c r="C41" s="47" t="s">
        <v>102</v>
      </c>
      <c r="D41" s="262">
        <v>0</v>
      </c>
      <c r="E41" s="263">
        <v>0</v>
      </c>
      <c r="F41" s="263">
        <v>0</v>
      </c>
      <c r="G41" s="133">
        <f>SUM(D41:F41)</f>
        <v>0</v>
      </c>
      <c r="H41" s="264"/>
      <c r="I41" s="8"/>
    </row>
    <row r="42" spans="1:9" ht="16.5" customHeight="1" x14ac:dyDescent="0.2">
      <c r="A42" s="265"/>
      <c r="B42" s="170" t="s">
        <v>131</v>
      </c>
      <c r="C42" s="266"/>
      <c r="D42" s="267">
        <f t="shared" ref="D42:G42" si="9">SUM(D35,D32,D26,D22,D11,D8)</f>
        <v>0</v>
      </c>
      <c r="E42" s="268">
        <f t="shared" si="9"/>
        <v>0</v>
      </c>
      <c r="F42" s="268">
        <f t="shared" si="9"/>
        <v>0</v>
      </c>
      <c r="G42" s="269">
        <f t="shared" si="9"/>
        <v>0</v>
      </c>
      <c r="H42" s="158"/>
      <c r="I42" s="270"/>
    </row>
    <row r="43" spans="1:9" ht="16.5" customHeight="1" x14ac:dyDescent="0.2">
      <c r="A43" s="261"/>
      <c r="B43" s="24"/>
      <c r="C43" s="47"/>
      <c r="D43" s="262"/>
      <c r="E43" s="263"/>
      <c r="F43" s="263"/>
      <c r="G43" s="271"/>
      <c r="H43" s="264"/>
      <c r="I43" s="8"/>
    </row>
    <row r="44" spans="1:9" ht="16.5" customHeight="1" x14ac:dyDescent="0.2">
      <c r="A44" s="265"/>
      <c r="B44" s="170" t="s">
        <v>68</v>
      </c>
      <c r="C44" s="266"/>
      <c r="D44" s="272">
        <f t="shared" ref="D44" si="10">SUM(D45)</f>
        <v>0</v>
      </c>
      <c r="E44" s="268">
        <v>0</v>
      </c>
      <c r="F44" s="268">
        <v>0</v>
      </c>
      <c r="G44" s="269">
        <f t="shared" ref="G44:G45" si="11">SUM(D44:F44)</f>
        <v>0</v>
      </c>
      <c r="H44" s="158"/>
      <c r="I44" s="270"/>
    </row>
    <row r="45" spans="1:9" ht="16.5" customHeight="1" x14ac:dyDescent="0.2">
      <c r="A45" s="203"/>
      <c r="B45" s="128"/>
      <c r="C45" s="129" t="s">
        <v>104</v>
      </c>
      <c r="D45" s="254">
        <v>0</v>
      </c>
      <c r="E45" s="297" t="s">
        <v>173</v>
      </c>
      <c r="F45" s="297" t="s">
        <v>173</v>
      </c>
      <c r="G45" s="133">
        <f t="shared" si="11"/>
        <v>0</v>
      </c>
      <c r="H45" s="134"/>
      <c r="I45" s="273"/>
    </row>
    <row r="46" spans="1:9" ht="16.5" customHeight="1" thickBot="1" x14ac:dyDescent="0.25">
      <c r="A46" s="274" t="s">
        <v>132</v>
      </c>
      <c r="B46" s="275"/>
      <c r="C46" s="276">
        <f>C7</f>
        <v>0</v>
      </c>
      <c r="D46" s="277">
        <f t="shared" ref="D46" si="12">D42+D44</f>
        <v>0</v>
      </c>
      <c r="E46" s="278">
        <f>E42</f>
        <v>0</v>
      </c>
      <c r="F46" s="279">
        <f>F42</f>
        <v>0</v>
      </c>
      <c r="G46" s="280">
        <f>G8+G11+G22+G26+G32+G35+G44</f>
        <v>0</v>
      </c>
      <c r="H46" s="281"/>
      <c r="I46" s="282"/>
    </row>
    <row r="47" spans="1:9" ht="15.75" customHeight="1" x14ac:dyDescent="0.2">
      <c r="A47" s="192" t="s">
        <v>133</v>
      </c>
      <c r="B47" s="24"/>
      <c r="C47" s="193"/>
      <c r="D47" s="283"/>
      <c r="E47" s="284"/>
      <c r="F47" s="284"/>
      <c r="G47" s="236"/>
      <c r="H47" s="18"/>
    </row>
    <row r="48" spans="1:9" ht="15.75" customHeight="1" x14ac:dyDescent="0.2">
      <c r="A48" s="127"/>
      <c r="B48" s="128"/>
      <c r="C48" s="129" t="str">
        <f>'Partner Summary'!C29</f>
        <v>County/City Direct Revenue (Cash)</v>
      </c>
      <c r="D48" s="204"/>
      <c r="E48" s="285">
        <v>0</v>
      </c>
      <c r="F48" s="286"/>
      <c r="G48" s="236"/>
      <c r="H48" s="18"/>
    </row>
    <row r="49" spans="1:9" ht="15.75" customHeight="1" x14ac:dyDescent="0.2">
      <c r="A49" s="135"/>
      <c r="B49" s="136"/>
      <c r="C49" s="137" t="str">
        <f>'Partner Summary'!C30</f>
        <v>County/City In-Kind</v>
      </c>
      <c r="D49" s="210"/>
      <c r="E49" s="287"/>
      <c r="F49" s="288">
        <v>0</v>
      </c>
      <c r="G49" s="237"/>
      <c r="H49" s="18"/>
    </row>
    <row r="50" spans="1:9" ht="15.75" customHeight="1" x14ac:dyDescent="0.2">
      <c r="A50" s="135"/>
      <c r="B50" s="136"/>
      <c r="C50" s="137" t="str">
        <f>'Partner Summary'!C31</f>
        <v>Fee for Service</v>
      </c>
      <c r="D50" s="210"/>
      <c r="E50" s="289">
        <v>0</v>
      </c>
      <c r="F50" s="288">
        <v>0</v>
      </c>
      <c r="G50" s="237"/>
      <c r="H50" s="18"/>
    </row>
    <row r="51" spans="1:9" ht="15.75" customHeight="1" x14ac:dyDescent="0.2">
      <c r="A51" s="135"/>
      <c r="B51" s="136"/>
      <c r="C51" s="137" t="str">
        <f>'Partner Summary'!C32</f>
        <v>Other (Enter Source Here)</v>
      </c>
      <c r="D51" s="210"/>
      <c r="E51" s="289">
        <v>0</v>
      </c>
      <c r="F51" s="288">
        <v>0</v>
      </c>
      <c r="G51" s="237"/>
      <c r="H51" s="18"/>
    </row>
    <row r="52" spans="1:9" ht="16.5" customHeight="1" thickBot="1" x14ac:dyDescent="0.25">
      <c r="A52" s="238"/>
      <c r="B52" s="136"/>
      <c r="C52" s="137" t="str">
        <f>'Partner Summary'!C33</f>
        <v>Other (Enter Source Here)</v>
      </c>
      <c r="D52" s="290"/>
      <c r="E52" s="289">
        <v>0</v>
      </c>
      <c r="F52" s="291">
        <v>0</v>
      </c>
      <c r="G52" s="237"/>
      <c r="H52" s="18"/>
    </row>
    <row r="53" spans="1:9" ht="17.25" customHeight="1" thickTop="1" thickBot="1" x14ac:dyDescent="0.25">
      <c r="A53" s="399" t="s">
        <v>134</v>
      </c>
      <c r="B53" s="336"/>
      <c r="C53" s="337"/>
      <c r="D53" s="292"/>
      <c r="E53" s="218">
        <f t="shared" ref="E53" si="13">SUM(E48:E52)</f>
        <v>0</v>
      </c>
      <c r="F53" s="218">
        <f>SUM(F49:F52)</f>
        <v>0</v>
      </c>
      <c r="G53" s="210"/>
      <c r="H53" s="293"/>
    </row>
    <row r="54" spans="1:9" ht="16.5" customHeight="1" thickBot="1" x14ac:dyDescent="0.25">
      <c r="A54" s="135" t="s">
        <v>135</v>
      </c>
      <c r="B54" s="179"/>
      <c r="C54" s="179"/>
      <c r="D54" s="220">
        <f>D46</f>
        <v>0</v>
      </c>
      <c r="E54" s="294" t="str">
        <f>IF(E53&lt;&gt;E46,"Error-Cells E46 and"," ")</f>
        <v xml:space="preserve"> </v>
      </c>
      <c r="F54" s="294" t="str">
        <f>IF(F53&lt;&gt;F46,"Error-Cells F46 and"," ")</f>
        <v xml:space="preserve"> </v>
      </c>
      <c r="G54" s="239"/>
      <c r="H54" s="18"/>
    </row>
    <row r="55" spans="1:9" ht="16.5" customHeight="1" thickBot="1" x14ac:dyDescent="0.25">
      <c r="A55" s="399" t="s">
        <v>136</v>
      </c>
      <c r="B55" s="336"/>
      <c r="C55" s="336"/>
      <c r="D55" s="240"/>
      <c r="E55" s="294" t="str">
        <f>IF(E53&lt;&gt;E46,"E53 must equal"," ")</f>
        <v xml:space="preserve"> </v>
      </c>
      <c r="F55" s="294" t="str">
        <f>IF(F53&lt;&gt;F46,"F53 must equal"," ")</f>
        <v xml:space="preserve"> </v>
      </c>
      <c r="G55" s="295">
        <f>D54+E53+F53</f>
        <v>0</v>
      </c>
      <c r="H55" s="18"/>
    </row>
    <row r="56" spans="1:9" ht="15.75" customHeight="1" x14ac:dyDescent="0.2">
      <c r="A56" s="65"/>
      <c r="B56" s="46"/>
      <c r="C56" s="46"/>
      <c r="D56" s="46"/>
      <c r="E56" s="46"/>
      <c r="F56" s="46"/>
      <c r="G56" s="229"/>
      <c r="H56" s="18"/>
    </row>
    <row r="57" spans="1:9" ht="15.75" customHeight="1" x14ac:dyDescent="0.2">
      <c r="A57" s="24" t="s">
        <v>152</v>
      </c>
      <c r="B57" s="8"/>
      <c r="C57" s="231" t="s">
        <v>138</v>
      </c>
      <c r="D57" s="8"/>
      <c r="E57" s="8"/>
      <c r="F57" s="8"/>
      <c r="G57" s="296"/>
      <c r="H57" s="18"/>
      <c r="I57" s="8"/>
    </row>
    <row r="58" spans="1:9" ht="15.75" customHeight="1" x14ac:dyDescent="0.2">
      <c r="H58" s="18"/>
    </row>
    <row r="59" spans="1:9" ht="15.75" customHeight="1" x14ac:dyDescent="0.2">
      <c r="H59" s="18"/>
    </row>
    <row r="60" spans="1:9" ht="15.75" customHeight="1" x14ac:dyDescent="0.2">
      <c r="H60" s="18"/>
    </row>
    <row r="61" spans="1:9" ht="15.75" customHeight="1" x14ac:dyDescent="0.2">
      <c r="H61" s="18"/>
    </row>
    <row r="62" spans="1:9" ht="15.75" customHeight="1" x14ac:dyDescent="0.2">
      <c r="H62" s="18"/>
    </row>
    <row r="63" spans="1:9" ht="15.75" customHeight="1" x14ac:dyDescent="0.2"/>
    <row r="64" spans="1:9" ht="15.75" customHeight="1" x14ac:dyDescent="0.2"/>
    <row r="65" customFormat="1" ht="15.75" customHeight="1" x14ac:dyDescent="0.2"/>
    <row r="66" customFormat="1" ht="15.75" customHeight="1" x14ac:dyDescent="0.2"/>
    <row r="67" customFormat="1" ht="15.75" customHeight="1" x14ac:dyDescent="0.2"/>
    <row r="68" customFormat="1" ht="15.75" customHeight="1" x14ac:dyDescent="0.2"/>
    <row r="69" customFormat="1" ht="15.75" customHeight="1" x14ac:dyDescent="0.2"/>
    <row r="70" customFormat="1" ht="15.75" customHeight="1" x14ac:dyDescent="0.2"/>
    <row r="71" customFormat="1" ht="15.75" customHeight="1" x14ac:dyDescent="0.2"/>
    <row r="72" customFormat="1" ht="15.75" customHeight="1" x14ac:dyDescent="0.2"/>
    <row r="73" customFormat="1" ht="15.75" customHeight="1" x14ac:dyDescent="0.2"/>
    <row r="74" customFormat="1" ht="15.75" customHeight="1" x14ac:dyDescent="0.2"/>
    <row r="75" customFormat="1" ht="15.75" customHeight="1" x14ac:dyDescent="0.2"/>
    <row r="76" customFormat="1" ht="15.75" customHeight="1" x14ac:dyDescent="0.2"/>
    <row r="77" customFormat="1" ht="15.75" customHeight="1" x14ac:dyDescent="0.2"/>
    <row r="78" customFormat="1" ht="15.75" customHeight="1" x14ac:dyDescent="0.2"/>
    <row r="79" customFormat="1" ht="15.75" customHeight="1" x14ac:dyDescent="0.2"/>
    <row r="80" customFormat="1" ht="15.75" customHeight="1" x14ac:dyDescent="0.2"/>
    <row r="81" customFormat="1" ht="15.75" customHeight="1" x14ac:dyDescent="0.2"/>
    <row r="82" customFormat="1" ht="15.75" customHeight="1" x14ac:dyDescent="0.2"/>
    <row r="83" customFormat="1" ht="15.75" customHeight="1" x14ac:dyDescent="0.2"/>
    <row r="84" customFormat="1" ht="15.75" customHeight="1" x14ac:dyDescent="0.2"/>
    <row r="85" customFormat="1" ht="15.75" customHeight="1" x14ac:dyDescent="0.2"/>
    <row r="86" customFormat="1" ht="15.75" customHeight="1" x14ac:dyDescent="0.2"/>
    <row r="87" customFormat="1" ht="15.75" customHeight="1" x14ac:dyDescent="0.2"/>
    <row r="88" customFormat="1" ht="15.75" customHeight="1" x14ac:dyDescent="0.2"/>
    <row r="89" customFormat="1" ht="15.75" customHeight="1" x14ac:dyDescent="0.2"/>
    <row r="90" customFormat="1" ht="15.75" customHeight="1" x14ac:dyDescent="0.2"/>
    <row r="91" customFormat="1" ht="15.75" customHeight="1" x14ac:dyDescent="0.2"/>
    <row r="92" customFormat="1" ht="15.75" customHeight="1" x14ac:dyDescent="0.2"/>
    <row r="93" customFormat="1" ht="15.75" customHeight="1" x14ac:dyDescent="0.2"/>
    <row r="94" customFormat="1" ht="15.75" customHeight="1" x14ac:dyDescent="0.2"/>
    <row r="95" customFormat="1" ht="15.75" customHeight="1" x14ac:dyDescent="0.2"/>
    <row r="96" customFormat="1" ht="15.75" customHeight="1" x14ac:dyDescent="0.2"/>
    <row r="97" customFormat="1" ht="15.75" customHeight="1" x14ac:dyDescent="0.2"/>
    <row r="98" customFormat="1" ht="15.75" customHeight="1" x14ac:dyDescent="0.2"/>
    <row r="99" customFormat="1" ht="15.75" customHeight="1" x14ac:dyDescent="0.2"/>
    <row r="100" customFormat="1" ht="15.75" customHeight="1" x14ac:dyDescent="0.2"/>
    <row r="101" customFormat="1" ht="15.75" customHeight="1" x14ac:dyDescent="0.2"/>
    <row r="102" customFormat="1" ht="15.75" customHeight="1" x14ac:dyDescent="0.2"/>
    <row r="103" customFormat="1" ht="15.75" customHeight="1" x14ac:dyDescent="0.2"/>
    <row r="104" customFormat="1" ht="15.75" customHeight="1" x14ac:dyDescent="0.2"/>
    <row r="105" customFormat="1" ht="15.75" customHeight="1" x14ac:dyDescent="0.2"/>
    <row r="106" customFormat="1" ht="15.75" customHeight="1" x14ac:dyDescent="0.2"/>
    <row r="107" customFormat="1" ht="15.75" customHeight="1" x14ac:dyDescent="0.2"/>
    <row r="108" customFormat="1" ht="15.75" customHeight="1" x14ac:dyDescent="0.2"/>
    <row r="109" customFormat="1" ht="15.75" customHeight="1" x14ac:dyDescent="0.2"/>
    <row r="110" customFormat="1" ht="15.75" customHeight="1" x14ac:dyDescent="0.2"/>
    <row r="111" customFormat="1" ht="15.75" customHeight="1" x14ac:dyDescent="0.2"/>
    <row r="112" customFormat="1" ht="15.75" customHeight="1" x14ac:dyDescent="0.2"/>
    <row r="113" customFormat="1" ht="15.75" customHeight="1" x14ac:dyDescent="0.2"/>
    <row r="114" customFormat="1" ht="15.75" customHeight="1" x14ac:dyDescent="0.2"/>
    <row r="115" customFormat="1" ht="15.75" customHeight="1" x14ac:dyDescent="0.2"/>
    <row r="116" customFormat="1" ht="15.75" customHeight="1" x14ac:dyDescent="0.2"/>
    <row r="117" customFormat="1" ht="15.75" customHeight="1" x14ac:dyDescent="0.2"/>
    <row r="118" customFormat="1" ht="15.75" customHeight="1" x14ac:dyDescent="0.2"/>
    <row r="119" customFormat="1" ht="15.75" customHeight="1" x14ac:dyDescent="0.2"/>
    <row r="120" customFormat="1" ht="15.75" customHeight="1" x14ac:dyDescent="0.2"/>
    <row r="121" customFormat="1" ht="15.75" customHeight="1" x14ac:dyDescent="0.2"/>
    <row r="122" customFormat="1" ht="15.75" customHeight="1" x14ac:dyDescent="0.2"/>
    <row r="123" customFormat="1" ht="15.75" customHeight="1" x14ac:dyDescent="0.2"/>
    <row r="124" customFormat="1" ht="15.75" customHeight="1" x14ac:dyDescent="0.2"/>
    <row r="125" customFormat="1" ht="15.75" customHeight="1" x14ac:dyDescent="0.2"/>
    <row r="126" customFormat="1" ht="15.75" customHeight="1" x14ac:dyDescent="0.2"/>
    <row r="127" customFormat="1" ht="15.75" customHeight="1" x14ac:dyDescent="0.2"/>
    <row r="128" customFormat="1" ht="15.75" customHeight="1" x14ac:dyDescent="0.2"/>
    <row r="129" customFormat="1" ht="15.75" customHeight="1" x14ac:dyDescent="0.2"/>
    <row r="130" customFormat="1" ht="15.75" customHeight="1" x14ac:dyDescent="0.2"/>
    <row r="131" customFormat="1" ht="15.75" customHeight="1" x14ac:dyDescent="0.2"/>
    <row r="132" customFormat="1" ht="15.75" customHeight="1" x14ac:dyDescent="0.2"/>
    <row r="133" customFormat="1" ht="15.75" customHeight="1" x14ac:dyDescent="0.2"/>
    <row r="134" customFormat="1" ht="15.75" customHeight="1" x14ac:dyDescent="0.2"/>
    <row r="135" customFormat="1" ht="15.75" customHeight="1" x14ac:dyDescent="0.2"/>
    <row r="136" customFormat="1" ht="15.75" customHeight="1" x14ac:dyDescent="0.2"/>
    <row r="137" customFormat="1" ht="15.75" customHeight="1" x14ac:dyDescent="0.2"/>
    <row r="138" customFormat="1" ht="15.75" customHeight="1" x14ac:dyDescent="0.2"/>
    <row r="139" customFormat="1" ht="15.75" customHeight="1" x14ac:dyDescent="0.2"/>
    <row r="140" customFormat="1" ht="15.75" customHeight="1" x14ac:dyDescent="0.2"/>
    <row r="141" customFormat="1" ht="15.75" customHeight="1" x14ac:dyDescent="0.2"/>
    <row r="142" customFormat="1" ht="15.75" customHeight="1" x14ac:dyDescent="0.2"/>
    <row r="143" customFormat="1" ht="15.75" customHeight="1" x14ac:dyDescent="0.2"/>
    <row r="144" customFormat="1" ht="15.75" customHeight="1" x14ac:dyDescent="0.2"/>
    <row r="145" customFormat="1" ht="15.75" customHeight="1" x14ac:dyDescent="0.2"/>
    <row r="146" customFormat="1" ht="15.75" customHeight="1" x14ac:dyDescent="0.2"/>
    <row r="147" customFormat="1" ht="15.75" customHeight="1" x14ac:dyDescent="0.2"/>
    <row r="148" customFormat="1" ht="15.75" customHeight="1" x14ac:dyDescent="0.2"/>
    <row r="149" customFormat="1" ht="15.75" customHeight="1" x14ac:dyDescent="0.2"/>
    <row r="150" customFormat="1" ht="15.75" customHeight="1" x14ac:dyDescent="0.2"/>
    <row r="151" customFormat="1" ht="15.75" customHeight="1" x14ac:dyDescent="0.2"/>
    <row r="152" customFormat="1" ht="15.75" customHeight="1" x14ac:dyDescent="0.2"/>
    <row r="153" customFormat="1" ht="15.75" customHeight="1" x14ac:dyDescent="0.2"/>
    <row r="154" customFormat="1" ht="15.75" customHeight="1" x14ac:dyDescent="0.2"/>
    <row r="155" customFormat="1" ht="15.75" customHeight="1" x14ac:dyDescent="0.2"/>
    <row r="156" customFormat="1" ht="15.75" customHeight="1" x14ac:dyDescent="0.2"/>
    <row r="157" customFormat="1" ht="15.75" customHeight="1" x14ac:dyDescent="0.2"/>
    <row r="158" customFormat="1" ht="15.75" customHeight="1" x14ac:dyDescent="0.2"/>
    <row r="159" customFormat="1" ht="15.75" customHeight="1" x14ac:dyDescent="0.2"/>
    <row r="160" customFormat="1" ht="15.75" customHeight="1" x14ac:dyDescent="0.2"/>
    <row r="161" customFormat="1" ht="15.75" customHeight="1" x14ac:dyDescent="0.2"/>
    <row r="162" customFormat="1" ht="15.75" customHeight="1" x14ac:dyDescent="0.2"/>
    <row r="163" customFormat="1" ht="15.75" customHeight="1" x14ac:dyDescent="0.2"/>
    <row r="164" customFormat="1" ht="15.75" customHeight="1" x14ac:dyDescent="0.2"/>
    <row r="165" customFormat="1" ht="15.75" customHeight="1" x14ac:dyDescent="0.2"/>
    <row r="166" customFormat="1" ht="15.75" customHeight="1" x14ac:dyDescent="0.2"/>
    <row r="167" customFormat="1" ht="15.75" customHeight="1" x14ac:dyDescent="0.2"/>
    <row r="168" customFormat="1" ht="15.75" customHeight="1" x14ac:dyDescent="0.2"/>
    <row r="169" customFormat="1" ht="15.75" customHeight="1" x14ac:dyDescent="0.2"/>
    <row r="170" customFormat="1" ht="15.75" customHeight="1" x14ac:dyDescent="0.2"/>
    <row r="171" customFormat="1" ht="15.75" customHeight="1" x14ac:dyDescent="0.2"/>
    <row r="172" customFormat="1" ht="15.75" customHeight="1" x14ac:dyDescent="0.2"/>
    <row r="173" customFormat="1" ht="15.75" customHeight="1" x14ac:dyDescent="0.2"/>
    <row r="174" customFormat="1" ht="15.75" customHeight="1" x14ac:dyDescent="0.2"/>
    <row r="175" customFormat="1" ht="15.75" customHeight="1" x14ac:dyDescent="0.2"/>
    <row r="176" customFormat="1" ht="15.75" customHeight="1" x14ac:dyDescent="0.2"/>
    <row r="177" customFormat="1" ht="15.75" customHeight="1" x14ac:dyDescent="0.2"/>
    <row r="178" customFormat="1" ht="15.75" customHeight="1" x14ac:dyDescent="0.2"/>
    <row r="179" customFormat="1" ht="15.75" customHeight="1" x14ac:dyDescent="0.2"/>
    <row r="180" customFormat="1" ht="15.75" customHeight="1" x14ac:dyDescent="0.2"/>
    <row r="181" customFormat="1" ht="15.75" customHeight="1" x14ac:dyDescent="0.2"/>
    <row r="182" customFormat="1" ht="15.75" customHeight="1" x14ac:dyDescent="0.2"/>
    <row r="183" customFormat="1" ht="15.75" customHeight="1" x14ac:dyDescent="0.2"/>
    <row r="184" customFormat="1" ht="15.75" customHeight="1" x14ac:dyDescent="0.2"/>
    <row r="185" customFormat="1" ht="15.75" customHeight="1" x14ac:dyDescent="0.2"/>
    <row r="186" customFormat="1" ht="15.75" customHeight="1" x14ac:dyDescent="0.2"/>
    <row r="187" customFormat="1" ht="15.75" customHeight="1" x14ac:dyDescent="0.2"/>
    <row r="188" customFormat="1" ht="15.75" customHeight="1" x14ac:dyDescent="0.2"/>
    <row r="189" customFormat="1" ht="15.75" customHeight="1" x14ac:dyDescent="0.2"/>
    <row r="190" customFormat="1" ht="15.75" customHeight="1" x14ac:dyDescent="0.2"/>
    <row r="191" customFormat="1" ht="15.75" customHeight="1" x14ac:dyDescent="0.2"/>
    <row r="192" customFormat="1" ht="15.75" customHeight="1" x14ac:dyDescent="0.2"/>
    <row r="193" customFormat="1" ht="15.75" customHeight="1" x14ac:dyDescent="0.2"/>
    <row r="194" customFormat="1" ht="15.75" customHeight="1" x14ac:dyDescent="0.2"/>
    <row r="195" customFormat="1" ht="15.75" customHeight="1" x14ac:dyDescent="0.2"/>
    <row r="196" customFormat="1" ht="15.75" customHeight="1" x14ac:dyDescent="0.2"/>
    <row r="197" customFormat="1" ht="15.75" customHeight="1" x14ac:dyDescent="0.2"/>
    <row r="198" customFormat="1" ht="15.75" customHeight="1" x14ac:dyDescent="0.2"/>
    <row r="199" customFormat="1" ht="15.75" customHeight="1" x14ac:dyDescent="0.2"/>
    <row r="200" customFormat="1" ht="15.75" customHeight="1" x14ac:dyDescent="0.2"/>
    <row r="201" customFormat="1" ht="15.75" customHeight="1" x14ac:dyDescent="0.2"/>
    <row r="202" customFormat="1" ht="15.75" customHeight="1" x14ac:dyDescent="0.2"/>
    <row r="203" customFormat="1" ht="15.75" customHeight="1" x14ac:dyDescent="0.2"/>
    <row r="204" customFormat="1" ht="15.75" customHeight="1" x14ac:dyDescent="0.2"/>
    <row r="205" customFormat="1" ht="15.75" customHeight="1" x14ac:dyDescent="0.2"/>
    <row r="206" customFormat="1" ht="15.75" customHeight="1" x14ac:dyDescent="0.2"/>
    <row r="207" customFormat="1" ht="15.75" customHeight="1" x14ac:dyDescent="0.2"/>
    <row r="208" customFormat="1" ht="15.75" customHeight="1" x14ac:dyDescent="0.2"/>
    <row r="209" customFormat="1" ht="15.75" customHeight="1" x14ac:dyDescent="0.2"/>
    <row r="210" customFormat="1" ht="15.75" customHeight="1" x14ac:dyDescent="0.2"/>
    <row r="211" customFormat="1" ht="15.75" customHeight="1" x14ac:dyDescent="0.2"/>
    <row r="212" customFormat="1" ht="15.75" customHeight="1" x14ac:dyDescent="0.2"/>
    <row r="213" customFormat="1" ht="15.75" customHeight="1" x14ac:dyDescent="0.2"/>
    <row r="214" customFormat="1" ht="15.75" customHeight="1" x14ac:dyDescent="0.2"/>
    <row r="215" customFormat="1" ht="15.75" customHeight="1" x14ac:dyDescent="0.2"/>
    <row r="216" customFormat="1" ht="15.75" customHeight="1" x14ac:dyDescent="0.2"/>
    <row r="217" customFormat="1" ht="15.75" customHeight="1" x14ac:dyDescent="0.2"/>
    <row r="218" customFormat="1" ht="15.75" customHeight="1" x14ac:dyDescent="0.2"/>
    <row r="219" customFormat="1" ht="15.75" customHeight="1" x14ac:dyDescent="0.2"/>
    <row r="220" customFormat="1" ht="15.75" customHeight="1" x14ac:dyDescent="0.2"/>
    <row r="221" customFormat="1" ht="15.75" customHeight="1" x14ac:dyDescent="0.2"/>
    <row r="222" customFormat="1" ht="15.75" customHeight="1" x14ac:dyDescent="0.2"/>
    <row r="223" customFormat="1" ht="15.75" customHeight="1" x14ac:dyDescent="0.2"/>
    <row r="224" customFormat="1" ht="15.75" customHeight="1" x14ac:dyDescent="0.2"/>
    <row r="225" customFormat="1" ht="15.75" customHeight="1" x14ac:dyDescent="0.2"/>
    <row r="226" customFormat="1" ht="15.75" customHeight="1" x14ac:dyDescent="0.2"/>
    <row r="227" customFormat="1" ht="15.75" customHeight="1" x14ac:dyDescent="0.2"/>
    <row r="228" customFormat="1" ht="15.75" customHeight="1" x14ac:dyDescent="0.2"/>
    <row r="229" customFormat="1" ht="15.75" customHeight="1" x14ac:dyDescent="0.2"/>
    <row r="230" customFormat="1" ht="15.75" customHeight="1" x14ac:dyDescent="0.2"/>
    <row r="231" customFormat="1" ht="15.75" customHeight="1" x14ac:dyDescent="0.2"/>
    <row r="232" customFormat="1" ht="15.75" customHeight="1" x14ac:dyDescent="0.2"/>
    <row r="233" customFormat="1" ht="15.75" customHeight="1" x14ac:dyDescent="0.2"/>
    <row r="234" customFormat="1" ht="15.75" customHeight="1" x14ac:dyDescent="0.2"/>
    <row r="235" customFormat="1" ht="15.75" customHeight="1" x14ac:dyDescent="0.2"/>
    <row r="236" customFormat="1" ht="15.75" customHeight="1" x14ac:dyDescent="0.2"/>
    <row r="237" customFormat="1" ht="15.75" customHeight="1" x14ac:dyDescent="0.2"/>
    <row r="238" customFormat="1" ht="15.75" customHeight="1" x14ac:dyDescent="0.2"/>
    <row r="239" customFormat="1" ht="15.75" customHeight="1" x14ac:dyDescent="0.2"/>
    <row r="240" customFormat="1" ht="15.75" customHeight="1" x14ac:dyDescent="0.2"/>
    <row r="241" customFormat="1" ht="15.75" customHeight="1" x14ac:dyDescent="0.2"/>
    <row r="242" customFormat="1" ht="15.75" customHeight="1" x14ac:dyDescent="0.2"/>
    <row r="243" customFormat="1" ht="15.75" customHeight="1" x14ac:dyDescent="0.2"/>
    <row r="244" customFormat="1" ht="15.75" customHeight="1" x14ac:dyDescent="0.2"/>
    <row r="245" customFormat="1" ht="15.75" customHeight="1" x14ac:dyDescent="0.2"/>
    <row r="246" customFormat="1" ht="15.75" customHeight="1" x14ac:dyDescent="0.2"/>
    <row r="247" customFormat="1" ht="15.75" customHeight="1" x14ac:dyDescent="0.2"/>
    <row r="248" customFormat="1" ht="15.75" customHeight="1" x14ac:dyDescent="0.2"/>
    <row r="249" customFormat="1" ht="15.75" customHeight="1" x14ac:dyDescent="0.2"/>
    <row r="250" customFormat="1" ht="15.75" customHeight="1" x14ac:dyDescent="0.2"/>
    <row r="251" customFormat="1" ht="15.75" customHeight="1" x14ac:dyDescent="0.2"/>
    <row r="252" customFormat="1" ht="15.75" customHeight="1" x14ac:dyDescent="0.2"/>
    <row r="253" customFormat="1" ht="15.75" customHeight="1" x14ac:dyDescent="0.2"/>
    <row r="254" customFormat="1" ht="15.75" customHeight="1" x14ac:dyDescent="0.2"/>
    <row r="255" customFormat="1" ht="15.75" customHeight="1" x14ac:dyDescent="0.2"/>
    <row r="256" customFormat="1" ht="15.75" customHeight="1" x14ac:dyDescent="0.2"/>
    <row r="257" customFormat="1" ht="15.75" customHeight="1" x14ac:dyDescent="0.2"/>
    <row r="258" customFormat="1" ht="15.75" customHeight="1" x14ac:dyDescent="0.2"/>
    <row r="259" customFormat="1" ht="15.75" customHeight="1" x14ac:dyDescent="0.2"/>
    <row r="260" customFormat="1" ht="15.75" customHeight="1" x14ac:dyDescent="0.2"/>
    <row r="261" customFormat="1" ht="15.75" customHeight="1" x14ac:dyDescent="0.2"/>
    <row r="262" customFormat="1" ht="15.75" customHeight="1" x14ac:dyDescent="0.2"/>
    <row r="263" customFormat="1" ht="15.75" customHeight="1" x14ac:dyDescent="0.2"/>
    <row r="264" customFormat="1" ht="15.75" customHeight="1" x14ac:dyDescent="0.2"/>
    <row r="265" customFormat="1" ht="15.75" customHeight="1" x14ac:dyDescent="0.2"/>
    <row r="266" customFormat="1" ht="15.75" customHeight="1" x14ac:dyDescent="0.2"/>
    <row r="267" customFormat="1" ht="15.75" customHeight="1" x14ac:dyDescent="0.2"/>
    <row r="268" customFormat="1" ht="15.75" customHeight="1" x14ac:dyDescent="0.2"/>
    <row r="269" customFormat="1" ht="15.75" customHeight="1" x14ac:dyDescent="0.2"/>
    <row r="270" customFormat="1" ht="15.75" customHeight="1" x14ac:dyDescent="0.2"/>
    <row r="271" customFormat="1" ht="15.75" customHeight="1" x14ac:dyDescent="0.2"/>
    <row r="272" customFormat="1" ht="15.75" customHeight="1" x14ac:dyDescent="0.2"/>
    <row r="273" customFormat="1" ht="15.75" customHeight="1" x14ac:dyDescent="0.2"/>
    <row r="274" customFormat="1" ht="15.75" customHeight="1" x14ac:dyDescent="0.2"/>
    <row r="275" customFormat="1" ht="15.75" customHeight="1" x14ac:dyDescent="0.2"/>
    <row r="276" customFormat="1" ht="15.75" customHeight="1" x14ac:dyDescent="0.2"/>
    <row r="277" customFormat="1" ht="15.75" customHeight="1" x14ac:dyDescent="0.2"/>
    <row r="278" customFormat="1" ht="15.75" customHeight="1" x14ac:dyDescent="0.2"/>
    <row r="279" customFormat="1" ht="15.75" customHeight="1" x14ac:dyDescent="0.2"/>
    <row r="280" customFormat="1" ht="15.75" customHeight="1" x14ac:dyDescent="0.2"/>
    <row r="281" customFormat="1" ht="15.75" customHeight="1" x14ac:dyDescent="0.2"/>
    <row r="282" customFormat="1" ht="15.75" customHeight="1" x14ac:dyDescent="0.2"/>
    <row r="283" customFormat="1" ht="15.75" customHeight="1" x14ac:dyDescent="0.2"/>
    <row r="284" customFormat="1" ht="15.75" customHeight="1" x14ac:dyDescent="0.2"/>
    <row r="285" customFormat="1" ht="15.75" customHeight="1" x14ac:dyDescent="0.2"/>
    <row r="286" customFormat="1" ht="15.75" customHeight="1" x14ac:dyDescent="0.2"/>
    <row r="287" customFormat="1" ht="15.75" customHeight="1" x14ac:dyDescent="0.2"/>
    <row r="288" customFormat="1" ht="15.75" customHeight="1" x14ac:dyDescent="0.2"/>
    <row r="289" customFormat="1" ht="15.75" customHeight="1" x14ac:dyDescent="0.2"/>
    <row r="290" customFormat="1" ht="15.75" customHeight="1" x14ac:dyDescent="0.2"/>
    <row r="291" customFormat="1" ht="15.75" customHeight="1" x14ac:dyDescent="0.2"/>
    <row r="292" customFormat="1" ht="15.75" customHeight="1" x14ac:dyDescent="0.2"/>
    <row r="293" customFormat="1" ht="15.75" customHeight="1" x14ac:dyDescent="0.2"/>
    <row r="294" customFormat="1" ht="15.75" customHeight="1" x14ac:dyDescent="0.2"/>
    <row r="295" customFormat="1" ht="15.75" customHeight="1" x14ac:dyDescent="0.2"/>
    <row r="296" customFormat="1" ht="15.75" customHeight="1" x14ac:dyDescent="0.2"/>
    <row r="297" customFormat="1" ht="15.75" customHeight="1" x14ac:dyDescent="0.2"/>
    <row r="298" customFormat="1" ht="15.75" customHeight="1" x14ac:dyDescent="0.2"/>
    <row r="299" customFormat="1" ht="15.75" customHeight="1" x14ac:dyDescent="0.2"/>
    <row r="300" customFormat="1" ht="15.75" customHeight="1" x14ac:dyDescent="0.2"/>
    <row r="301" customFormat="1" ht="15.75" customHeight="1" x14ac:dyDescent="0.2"/>
    <row r="302" customFormat="1" ht="15.75" customHeight="1" x14ac:dyDescent="0.2"/>
    <row r="303" customFormat="1" ht="15.75" customHeight="1" x14ac:dyDescent="0.2"/>
    <row r="304" customFormat="1" ht="15.75" customHeight="1" x14ac:dyDescent="0.2"/>
    <row r="305" customFormat="1" ht="15.75" customHeight="1" x14ac:dyDescent="0.2"/>
    <row r="306" customFormat="1" ht="15.75" customHeight="1" x14ac:dyDescent="0.2"/>
    <row r="307" customFormat="1" ht="15.75" customHeight="1" x14ac:dyDescent="0.2"/>
    <row r="308" customFormat="1" ht="15.75" customHeight="1" x14ac:dyDescent="0.2"/>
    <row r="309" customFormat="1" ht="15.75" customHeight="1" x14ac:dyDescent="0.2"/>
    <row r="310" customFormat="1" ht="15.75" customHeight="1" x14ac:dyDescent="0.2"/>
    <row r="311" customFormat="1" ht="15.75" customHeight="1" x14ac:dyDescent="0.2"/>
    <row r="312" customFormat="1" ht="15.75" customHeight="1" x14ac:dyDescent="0.2"/>
    <row r="313" customFormat="1" ht="15.75" customHeight="1" x14ac:dyDescent="0.2"/>
    <row r="314" customFormat="1" ht="15.75" customHeight="1" x14ac:dyDescent="0.2"/>
    <row r="315" customFormat="1" ht="15.75" customHeight="1" x14ac:dyDescent="0.2"/>
    <row r="316" customFormat="1" ht="15.75" customHeight="1" x14ac:dyDescent="0.2"/>
    <row r="317" customFormat="1" ht="15.75" customHeight="1" x14ac:dyDescent="0.2"/>
    <row r="318" customFormat="1" ht="15.75" customHeight="1" x14ac:dyDescent="0.2"/>
    <row r="319" customFormat="1" ht="15.75" customHeight="1" x14ac:dyDescent="0.2"/>
    <row r="320" customFormat="1" ht="15.75" customHeight="1" x14ac:dyDescent="0.2"/>
    <row r="321" customFormat="1" ht="15.75" customHeight="1" x14ac:dyDescent="0.2"/>
    <row r="322" customFormat="1" ht="15.75" customHeight="1" x14ac:dyDescent="0.2"/>
    <row r="323" customFormat="1" ht="15.75" customHeight="1" x14ac:dyDescent="0.2"/>
    <row r="324" customFormat="1" ht="15.75" customHeight="1" x14ac:dyDescent="0.2"/>
    <row r="325" customFormat="1" ht="15.75" customHeight="1" x14ac:dyDescent="0.2"/>
    <row r="326" customFormat="1" ht="15.75" customHeight="1" x14ac:dyDescent="0.2"/>
    <row r="327" customFormat="1" ht="15.75" customHeight="1" x14ac:dyDescent="0.2"/>
    <row r="328" customFormat="1" ht="15.75" customHeight="1" x14ac:dyDescent="0.2"/>
    <row r="329" customFormat="1" ht="15.75" customHeight="1" x14ac:dyDescent="0.2"/>
    <row r="330" customFormat="1" ht="15.75" customHeight="1" x14ac:dyDescent="0.2"/>
    <row r="331" customFormat="1" ht="15.75" customHeight="1" x14ac:dyDescent="0.2"/>
    <row r="332" customFormat="1" ht="15.75" customHeight="1" x14ac:dyDescent="0.2"/>
    <row r="333" customFormat="1" ht="15.75" customHeight="1" x14ac:dyDescent="0.2"/>
    <row r="334" customFormat="1" ht="15.75" customHeight="1" x14ac:dyDescent="0.2"/>
    <row r="335" customFormat="1" ht="15.75" customHeight="1" x14ac:dyDescent="0.2"/>
    <row r="336" customFormat="1" ht="15.75" customHeight="1" x14ac:dyDescent="0.2"/>
    <row r="337" customFormat="1" ht="15.75" customHeight="1" x14ac:dyDescent="0.2"/>
    <row r="338" customFormat="1" ht="15.75" customHeight="1" x14ac:dyDescent="0.2"/>
    <row r="339" customFormat="1" ht="15.75" customHeight="1" x14ac:dyDescent="0.2"/>
    <row r="340" customFormat="1" ht="15.75" customHeight="1" x14ac:dyDescent="0.2"/>
    <row r="341" customFormat="1" ht="15.75" customHeight="1" x14ac:dyDescent="0.2"/>
    <row r="342" customFormat="1" ht="15.75" customHeight="1" x14ac:dyDescent="0.2"/>
    <row r="343" customFormat="1" ht="15.75" customHeight="1" x14ac:dyDescent="0.2"/>
    <row r="344" customFormat="1" ht="15.75" customHeight="1" x14ac:dyDescent="0.2"/>
    <row r="345" customFormat="1" ht="15.75" customHeight="1" x14ac:dyDescent="0.2"/>
    <row r="346" customFormat="1" ht="15.75" customHeight="1" x14ac:dyDescent="0.2"/>
    <row r="347" customFormat="1" ht="15.75" customHeight="1" x14ac:dyDescent="0.2"/>
    <row r="348" customFormat="1" ht="15.75" customHeight="1" x14ac:dyDescent="0.2"/>
    <row r="349" customFormat="1" ht="15.75" customHeight="1" x14ac:dyDescent="0.2"/>
    <row r="350" customFormat="1" ht="15.75" customHeight="1" x14ac:dyDescent="0.2"/>
    <row r="351" customFormat="1" ht="15.75" customHeight="1" x14ac:dyDescent="0.2"/>
    <row r="352" customFormat="1" ht="15.75" customHeight="1" x14ac:dyDescent="0.2"/>
    <row r="353" customFormat="1" ht="15.75" customHeight="1" x14ac:dyDescent="0.2"/>
    <row r="354" customFormat="1" ht="15.75" customHeight="1" x14ac:dyDescent="0.2"/>
    <row r="355" customFormat="1" ht="15.75" customHeight="1" x14ac:dyDescent="0.2"/>
    <row r="356" customFormat="1" ht="15.75" customHeight="1" x14ac:dyDescent="0.2"/>
    <row r="357" customFormat="1" ht="15.75" customHeight="1" x14ac:dyDescent="0.2"/>
    <row r="358" customFormat="1" ht="15.75" customHeight="1" x14ac:dyDescent="0.2"/>
    <row r="359" customFormat="1" ht="15.75" customHeight="1" x14ac:dyDescent="0.2"/>
    <row r="360" customFormat="1" ht="15.75" customHeight="1" x14ac:dyDescent="0.2"/>
    <row r="361" customFormat="1" ht="15.75" customHeight="1" x14ac:dyDescent="0.2"/>
    <row r="362" customFormat="1" ht="15.75" customHeight="1" x14ac:dyDescent="0.2"/>
    <row r="363" customFormat="1" ht="15.75" customHeight="1" x14ac:dyDescent="0.2"/>
    <row r="364" customFormat="1" ht="15.75" customHeight="1" x14ac:dyDescent="0.2"/>
    <row r="365" customFormat="1" ht="15.75" customHeight="1" x14ac:dyDescent="0.2"/>
    <row r="366" customFormat="1" ht="15.75" customHeight="1" x14ac:dyDescent="0.2"/>
    <row r="367" customFormat="1" ht="15.75" customHeight="1" x14ac:dyDescent="0.2"/>
    <row r="368" customFormat="1" ht="15.75" customHeight="1" x14ac:dyDescent="0.2"/>
    <row r="369" customFormat="1" ht="15.75" customHeight="1" x14ac:dyDescent="0.2"/>
    <row r="370" customFormat="1" ht="15.75" customHeight="1" x14ac:dyDescent="0.2"/>
    <row r="371" customFormat="1" ht="15.75" customHeight="1" x14ac:dyDescent="0.2"/>
    <row r="372" customFormat="1" ht="15.75" customHeight="1" x14ac:dyDescent="0.2"/>
    <row r="373" customFormat="1" ht="15.75" customHeight="1" x14ac:dyDescent="0.2"/>
    <row r="374" customFormat="1" ht="15.75" customHeight="1" x14ac:dyDescent="0.2"/>
    <row r="375" customFormat="1" ht="15.75" customHeight="1" x14ac:dyDescent="0.2"/>
    <row r="376" customFormat="1" ht="15.75" customHeight="1" x14ac:dyDescent="0.2"/>
    <row r="377" customFormat="1" ht="15.75" customHeight="1" x14ac:dyDescent="0.2"/>
    <row r="378" customFormat="1" ht="15.75" customHeight="1" x14ac:dyDescent="0.2"/>
    <row r="379" customFormat="1" ht="15.75" customHeight="1" x14ac:dyDescent="0.2"/>
    <row r="380" customFormat="1" ht="15.75" customHeight="1" x14ac:dyDescent="0.2"/>
    <row r="381" customFormat="1" ht="15.75" customHeight="1" x14ac:dyDescent="0.2"/>
    <row r="382" customFormat="1" ht="15.75" customHeight="1" x14ac:dyDescent="0.2"/>
    <row r="383" customFormat="1" ht="15.75" customHeight="1" x14ac:dyDescent="0.2"/>
    <row r="384" customFormat="1" ht="15.75" customHeight="1" x14ac:dyDescent="0.2"/>
    <row r="385" customFormat="1" ht="15.75" customHeight="1" x14ac:dyDescent="0.2"/>
    <row r="386" customFormat="1" ht="15.75" customHeight="1" x14ac:dyDescent="0.2"/>
    <row r="387" customFormat="1" ht="15.75" customHeight="1" x14ac:dyDescent="0.2"/>
    <row r="388" customFormat="1" ht="15.75" customHeight="1" x14ac:dyDescent="0.2"/>
    <row r="389" customFormat="1" ht="15.75" customHeight="1" x14ac:dyDescent="0.2"/>
    <row r="390" customFormat="1" ht="15.75" customHeight="1" x14ac:dyDescent="0.2"/>
    <row r="391" customFormat="1" ht="15.75" customHeight="1" x14ac:dyDescent="0.2"/>
    <row r="392" customFormat="1" ht="15.75" customHeight="1" x14ac:dyDescent="0.2"/>
    <row r="393" customFormat="1" ht="15.75" customHeight="1" x14ac:dyDescent="0.2"/>
    <row r="394" customFormat="1" ht="15.75" customHeight="1" x14ac:dyDescent="0.2"/>
    <row r="395" customFormat="1" ht="15.75" customHeight="1" x14ac:dyDescent="0.2"/>
    <row r="396" customFormat="1" ht="15.75" customHeight="1" x14ac:dyDescent="0.2"/>
    <row r="397" customFormat="1" ht="15.75" customHeight="1" x14ac:dyDescent="0.2"/>
    <row r="398" customFormat="1" ht="15.75" customHeight="1" x14ac:dyDescent="0.2"/>
    <row r="399" customFormat="1" ht="15.75" customHeight="1" x14ac:dyDescent="0.2"/>
    <row r="400" customFormat="1" ht="15.75" customHeight="1" x14ac:dyDescent="0.2"/>
    <row r="401" customFormat="1" ht="15.75" customHeight="1" x14ac:dyDescent="0.2"/>
    <row r="402" customFormat="1" ht="15.75" customHeight="1" x14ac:dyDescent="0.2"/>
    <row r="403" customFormat="1" ht="15.75" customHeight="1" x14ac:dyDescent="0.2"/>
    <row r="404" customFormat="1" ht="15.75" customHeight="1" x14ac:dyDescent="0.2"/>
    <row r="405" customFormat="1" ht="15.75" customHeight="1" x14ac:dyDescent="0.2"/>
    <row r="406" customFormat="1" ht="15.75" customHeight="1" x14ac:dyDescent="0.2"/>
    <row r="407" customFormat="1" ht="15.75" customHeight="1" x14ac:dyDescent="0.2"/>
    <row r="408" customFormat="1" ht="15.75" customHeight="1" x14ac:dyDescent="0.2"/>
    <row r="409" customFormat="1" ht="15.75" customHeight="1" x14ac:dyDescent="0.2"/>
    <row r="410" customFormat="1" ht="15.75" customHeight="1" x14ac:dyDescent="0.2"/>
    <row r="411" customFormat="1" ht="15.75" customHeight="1" x14ac:dyDescent="0.2"/>
    <row r="412" customFormat="1" ht="15.75" customHeight="1" x14ac:dyDescent="0.2"/>
    <row r="413" customFormat="1" ht="15.75" customHeight="1" x14ac:dyDescent="0.2"/>
    <row r="414" customFormat="1" ht="15.75" customHeight="1" x14ac:dyDescent="0.2"/>
    <row r="415" customFormat="1" ht="15.75" customHeight="1" x14ac:dyDescent="0.2"/>
    <row r="416" customFormat="1" ht="15.75" customHeight="1" x14ac:dyDescent="0.2"/>
    <row r="417" customFormat="1" ht="15.75" customHeight="1" x14ac:dyDescent="0.2"/>
    <row r="418" customFormat="1" ht="15.75" customHeight="1" x14ac:dyDescent="0.2"/>
    <row r="419" customFormat="1" ht="15.75" customHeight="1" x14ac:dyDescent="0.2"/>
    <row r="420" customFormat="1" ht="15.75" customHeight="1" x14ac:dyDescent="0.2"/>
    <row r="421" customFormat="1" ht="15.75" customHeight="1" x14ac:dyDescent="0.2"/>
    <row r="422" customFormat="1" ht="15.75" customHeight="1" x14ac:dyDescent="0.2"/>
    <row r="423" customFormat="1" ht="15.75" customHeight="1" x14ac:dyDescent="0.2"/>
    <row r="424" customFormat="1" ht="15.75" customHeight="1" x14ac:dyDescent="0.2"/>
    <row r="425" customFormat="1" ht="15.75" customHeight="1" x14ac:dyDescent="0.2"/>
    <row r="426" customFormat="1" ht="15.75" customHeight="1" x14ac:dyDescent="0.2"/>
    <row r="427" customFormat="1" ht="15.75" customHeight="1" x14ac:dyDescent="0.2"/>
    <row r="428" customFormat="1" ht="15.75" customHeight="1" x14ac:dyDescent="0.2"/>
    <row r="429" customFormat="1" ht="15.75" customHeight="1" x14ac:dyDescent="0.2"/>
    <row r="430" customFormat="1" ht="15.75" customHeight="1" x14ac:dyDescent="0.2"/>
    <row r="431" customFormat="1" ht="15.75" customHeight="1" x14ac:dyDescent="0.2"/>
    <row r="432" customFormat="1" ht="15.75" customHeight="1" x14ac:dyDescent="0.2"/>
    <row r="433" customFormat="1" ht="15.75" customHeight="1" x14ac:dyDescent="0.2"/>
    <row r="434" customFormat="1" ht="15.75" customHeight="1" x14ac:dyDescent="0.2"/>
    <row r="435" customFormat="1" ht="15.75" customHeight="1" x14ac:dyDescent="0.2"/>
    <row r="436" customFormat="1" ht="15.75" customHeight="1" x14ac:dyDescent="0.2"/>
    <row r="437" customFormat="1" ht="15.75" customHeight="1" x14ac:dyDescent="0.2"/>
    <row r="438" customFormat="1" ht="15.75" customHeight="1" x14ac:dyDescent="0.2"/>
    <row r="439" customFormat="1" ht="15.75" customHeight="1" x14ac:dyDescent="0.2"/>
    <row r="440" customFormat="1" ht="15.75" customHeight="1" x14ac:dyDescent="0.2"/>
    <row r="441" customFormat="1" ht="15.75" customHeight="1" x14ac:dyDescent="0.2"/>
    <row r="442" customFormat="1" ht="15.75" customHeight="1" x14ac:dyDescent="0.2"/>
    <row r="443" customFormat="1" ht="15.75" customHeight="1" x14ac:dyDescent="0.2"/>
    <row r="444" customFormat="1" ht="15.75" customHeight="1" x14ac:dyDescent="0.2"/>
    <row r="445" customFormat="1" ht="15.75" customHeight="1" x14ac:dyDescent="0.2"/>
    <row r="446" customFormat="1" ht="15.75" customHeight="1" x14ac:dyDescent="0.2"/>
    <row r="447" customFormat="1" ht="15.75" customHeight="1" x14ac:dyDescent="0.2"/>
    <row r="448" customFormat="1" ht="15.75" customHeight="1" x14ac:dyDescent="0.2"/>
    <row r="449" customFormat="1" ht="15.75" customHeight="1" x14ac:dyDescent="0.2"/>
    <row r="450" customFormat="1" ht="15.75" customHeight="1" x14ac:dyDescent="0.2"/>
    <row r="451" customFormat="1" ht="15.75" customHeight="1" x14ac:dyDescent="0.2"/>
    <row r="452" customFormat="1" ht="15.75" customHeight="1" x14ac:dyDescent="0.2"/>
    <row r="453" customFormat="1" ht="15.75" customHeight="1" x14ac:dyDescent="0.2"/>
    <row r="454" customFormat="1" ht="15.75" customHeight="1" x14ac:dyDescent="0.2"/>
    <row r="455" customFormat="1" ht="15.75" customHeight="1" x14ac:dyDescent="0.2"/>
    <row r="456" customFormat="1" ht="15.75" customHeight="1" x14ac:dyDescent="0.2"/>
    <row r="457" customFormat="1" ht="15.75" customHeight="1" x14ac:dyDescent="0.2"/>
    <row r="458" customFormat="1" ht="15.75" customHeight="1" x14ac:dyDescent="0.2"/>
    <row r="459" customFormat="1" ht="15.75" customHeight="1" x14ac:dyDescent="0.2"/>
    <row r="460" customFormat="1" ht="15.75" customHeight="1" x14ac:dyDescent="0.2"/>
    <row r="461" customFormat="1" ht="15.75" customHeight="1" x14ac:dyDescent="0.2"/>
    <row r="462" customFormat="1" ht="15.75" customHeight="1" x14ac:dyDescent="0.2"/>
    <row r="463" customFormat="1" ht="15.75" customHeight="1" x14ac:dyDescent="0.2"/>
    <row r="464" customFormat="1" ht="15.75" customHeight="1" x14ac:dyDescent="0.2"/>
    <row r="465" customFormat="1" ht="15.75" customHeight="1" x14ac:dyDescent="0.2"/>
    <row r="466" customFormat="1" ht="15.75" customHeight="1" x14ac:dyDescent="0.2"/>
    <row r="467" customFormat="1" ht="15.75" customHeight="1" x14ac:dyDescent="0.2"/>
    <row r="468" customFormat="1" ht="15.75" customHeight="1" x14ac:dyDescent="0.2"/>
    <row r="469" customFormat="1" ht="15.75" customHeight="1" x14ac:dyDescent="0.2"/>
    <row r="470" customFormat="1" ht="15.75" customHeight="1" x14ac:dyDescent="0.2"/>
    <row r="471" customFormat="1" ht="15.75" customHeight="1" x14ac:dyDescent="0.2"/>
    <row r="472" customFormat="1" ht="15.75" customHeight="1" x14ac:dyDescent="0.2"/>
    <row r="473" customFormat="1" ht="15.75" customHeight="1" x14ac:dyDescent="0.2"/>
    <row r="474" customFormat="1" ht="15.75" customHeight="1" x14ac:dyDescent="0.2"/>
    <row r="475" customFormat="1" ht="15.75" customHeight="1" x14ac:dyDescent="0.2"/>
    <row r="476" customFormat="1" ht="15.75" customHeight="1" x14ac:dyDescent="0.2"/>
    <row r="477" customFormat="1" ht="15.75" customHeight="1" x14ac:dyDescent="0.2"/>
    <row r="478" customFormat="1" ht="15.75" customHeight="1" x14ac:dyDescent="0.2"/>
    <row r="479" customFormat="1" ht="15.75" customHeight="1" x14ac:dyDescent="0.2"/>
    <row r="480" customFormat="1" ht="15.75" customHeight="1" x14ac:dyDescent="0.2"/>
    <row r="481" customFormat="1" ht="15.75" customHeight="1" x14ac:dyDescent="0.2"/>
    <row r="482" customFormat="1" ht="15.75" customHeight="1" x14ac:dyDescent="0.2"/>
    <row r="483" customFormat="1" ht="15.75" customHeight="1" x14ac:dyDescent="0.2"/>
    <row r="484" customFormat="1" ht="15.75" customHeight="1" x14ac:dyDescent="0.2"/>
    <row r="485" customFormat="1" ht="15.75" customHeight="1" x14ac:dyDescent="0.2"/>
    <row r="486" customFormat="1" ht="15.75" customHeight="1" x14ac:dyDescent="0.2"/>
    <row r="487" customFormat="1" ht="15.75" customHeight="1" x14ac:dyDescent="0.2"/>
    <row r="488" customFormat="1" ht="15.75" customHeight="1" x14ac:dyDescent="0.2"/>
    <row r="489" customFormat="1" ht="15.75" customHeight="1" x14ac:dyDescent="0.2"/>
    <row r="490" customFormat="1" ht="15.75" customHeight="1" x14ac:dyDescent="0.2"/>
    <row r="491" customFormat="1" ht="15.75" customHeight="1" x14ac:dyDescent="0.2"/>
    <row r="492" customFormat="1" ht="15.75" customHeight="1" x14ac:dyDescent="0.2"/>
    <row r="493" customFormat="1" ht="15.75" customHeight="1" x14ac:dyDescent="0.2"/>
    <row r="494" customFormat="1" ht="15.75" customHeight="1" x14ac:dyDescent="0.2"/>
    <row r="495" customFormat="1" ht="15.75" customHeight="1" x14ac:dyDescent="0.2"/>
    <row r="496" customFormat="1" ht="15.75" customHeight="1" x14ac:dyDescent="0.2"/>
    <row r="497" customFormat="1" ht="15.75" customHeight="1" x14ac:dyDescent="0.2"/>
    <row r="498" customFormat="1" ht="15.75" customHeight="1" x14ac:dyDescent="0.2"/>
    <row r="499" customFormat="1" ht="15.75" customHeight="1" x14ac:dyDescent="0.2"/>
    <row r="500" customFormat="1" ht="15.75" customHeight="1" x14ac:dyDescent="0.2"/>
    <row r="501" customFormat="1" ht="15.75" customHeight="1" x14ac:dyDescent="0.2"/>
    <row r="502" customFormat="1" ht="15.75" customHeight="1" x14ac:dyDescent="0.2"/>
    <row r="503" customFormat="1" ht="15.75" customHeight="1" x14ac:dyDescent="0.2"/>
    <row r="504" customFormat="1" ht="15.75" customHeight="1" x14ac:dyDescent="0.2"/>
    <row r="505" customFormat="1" ht="15.75" customHeight="1" x14ac:dyDescent="0.2"/>
    <row r="506" customFormat="1" ht="15.75" customHeight="1" x14ac:dyDescent="0.2"/>
    <row r="507" customFormat="1" ht="15.75" customHeight="1" x14ac:dyDescent="0.2"/>
    <row r="508" customFormat="1" ht="15.75" customHeight="1" x14ac:dyDescent="0.2"/>
    <row r="509" customFormat="1" ht="15.75" customHeight="1" x14ac:dyDescent="0.2"/>
    <row r="510" customFormat="1" ht="15.75" customHeight="1" x14ac:dyDescent="0.2"/>
    <row r="511" customFormat="1" ht="15.75" customHeight="1" x14ac:dyDescent="0.2"/>
    <row r="512" customFormat="1" ht="15.75" customHeight="1" x14ac:dyDescent="0.2"/>
    <row r="513" customFormat="1" ht="15.75" customHeight="1" x14ac:dyDescent="0.2"/>
    <row r="514" customFormat="1" ht="15.75" customHeight="1" x14ac:dyDescent="0.2"/>
    <row r="515" customFormat="1" ht="15.75" customHeight="1" x14ac:dyDescent="0.2"/>
    <row r="516" customFormat="1" ht="15.75" customHeight="1" x14ac:dyDescent="0.2"/>
    <row r="517" customFormat="1" ht="15.75" customHeight="1" x14ac:dyDescent="0.2"/>
    <row r="518" customFormat="1" ht="15.75" customHeight="1" x14ac:dyDescent="0.2"/>
    <row r="519" customFormat="1" ht="15.75" customHeight="1" x14ac:dyDescent="0.2"/>
    <row r="520" customFormat="1" ht="15.75" customHeight="1" x14ac:dyDescent="0.2"/>
    <row r="521" customFormat="1" ht="15.75" customHeight="1" x14ac:dyDescent="0.2"/>
    <row r="522" customFormat="1" ht="15.75" customHeight="1" x14ac:dyDescent="0.2"/>
    <row r="523" customFormat="1" ht="15.75" customHeight="1" x14ac:dyDescent="0.2"/>
    <row r="524" customFormat="1" ht="15.75" customHeight="1" x14ac:dyDescent="0.2"/>
    <row r="525" customFormat="1" ht="15.75" customHeight="1" x14ac:dyDescent="0.2"/>
    <row r="526" customFormat="1" ht="15.75" customHeight="1" x14ac:dyDescent="0.2"/>
    <row r="527" customFormat="1" ht="15.75" customHeight="1" x14ac:dyDescent="0.2"/>
    <row r="528" customFormat="1" ht="15.75" customHeight="1" x14ac:dyDescent="0.2"/>
    <row r="529" customFormat="1" ht="15.75" customHeight="1" x14ac:dyDescent="0.2"/>
    <row r="530" customFormat="1" ht="15.75" customHeight="1" x14ac:dyDescent="0.2"/>
    <row r="531" customFormat="1" ht="15.75" customHeight="1" x14ac:dyDescent="0.2"/>
    <row r="532" customFormat="1" ht="15.75" customHeight="1" x14ac:dyDescent="0.2"/>
    <row r="533" customFormat="1" ht="15.75" customHeight="1" x14ac:dyDescent="0.2"/>
    <row r="534" customFormat="1" ht="15.75" customHeight="1" x14ac:dyDescent="0.2"/>
    <row r="535" customFormat="1" ht="15.75" customHeight="1" x14ac:dyDescent="0.2"/>
    <row r="536" customFormat="1" ht="15.75" customHeight="1" x14ac:dyDescent="0.2"/>
    <row r="537" customFormat="1" ht="15.75" customHeight="1" x14ac:dyDescent="0.2"/>
    <row r="538" customFormat="1" ht="15.75" customHeight="1" x14ac:dyDescent="0.2"/>
    <row r="539" customFormat="1" ht="15.75" customHeight="1" x14ac:dyDescent="0.2"/>
    <row r="540" customFormat="1" ht="15.75" customHeight="1" x14ac:dyDescent="0.2"/>
    <row r="541" customFormat="1" ht="15.75" customHeight="1" x14ac:dyDescent="0.2"/>
    <row r="542" customFormat="1" ht="15.75" customHeight="1" x14ac:dyDescent="0.2"/>
    <row r="543" customFormat="1" ht="15.75" customHeight="1" x14ac:dyDescent="0.2"/>
    <row r="544" customFormat="1" ht="15.75" customHeight="1" x14ac:dyDescent="0.2"/>
    <row r="545" customFormat="1" ht="15.75" customHeight="1" x14ac:dyDescent="0.2"/>
    <row r="546" customFormat="1" ht="15.75" customHeight="1" x14ac:dyDescent="0.2"/>
    <row r="547" customFormat="1" ht="15.75" customHeight="1" x14ac:dyDescent="0.2"/>
    <row r="548" customFormat="1" ht="15.75" customHeight="1" x14ac:dyDescent="0.2"/>
    <row r="549" customFormat="1" ht="15.75" customHeight="1" x14ac:dyDescent="0.2"/>
    <row r="550" customFormat="1" ht="15.75" customHeight="1" x14ac:dyDescent="0.2"/>
    <row r="551" customFormat="1" ht="15.75" customHeight="1" x14ac:dyDescent="0.2"/>
    <row r="552" customFormat="1" ht="15.75" customHeight="1" x14ac:dyDescent="0.2"/>
    <row r="553" customFormat="1" ht="15.75" customHeight="1" x14ac:dyDescent="0.2"/>
    <row r="554" customFormat="1" ht="15.75" customHeight="1" x14ac:dyDescent="0.2"/>
    <row r="555" customFormat="1" ht="15.75" customHeight="1" x14ac:dyDescent="0.2"/>
    <row r="556" customFormat="1" ht="15.75" customHeight="1" x14ac:dyDescent="0.2"/>
    <row r="557" customFormat="1" ht="15.75" customHeight="1" x14ac:dyDescent="0.2"/>
    <row r="558" customFormat="1" ht="15.75" customHeight="1" x14ac:dyDescent="0.2"/>
    <row r="559" customFormat="1" ht="15.75" customHeight="1" x14ac:dyDescent="0.2"/>
    <row r="560" customFormat="1" ht="15.75" customHeight="1" x14ac:dyDescent="0.2"/>
    <row r="561" customFormat="1" ht="15.75" customHeight="1" x14ac:dyDescent="0.2"/>
    <row r="562" customFormat="1" ht="15.75" customHeight="1" x14ac:dyDescent="0.2"/>
    <row r="563" customFormat="1" ht="15.75" customHeight="1" x14ac:dyDescent="0.2"/>
    <row r="564" customFormat="1" ht="15.75" customHeight="1" x14ac:dyDescent="0.2"/>
    <row r="565" customFormat="1" ht="15.75" customHeight="1" x14ac:dyDescent="0.2"/>
    <row r="566" customFormat="1" ht="15.75" customHeight="1" x14ac:dyDescent="0.2"/>
    <row r="567" customFormat="1" ht="15.75" customHeight="1" x14ac:dyDescent="0.2"/>
    <row r="568" customFormat="1" ht="15.75" customHeight="1" x14ac:dyDescent="0.2"/>
    <row r="569" customFormat="1" ht="15.75" customHeight="1" x14ac:dyDescent="0.2"/>
    <row r="570" customFormat="1" ht="15.75" customHeight="1" x14ac:dyDescent="0.2"/>
    <row r="571" customFormat="1" ht="15.75" customHeight="1" x14ac:dyDescent="0.2"/>
    <row r="572" customFormat="1" ht="15.75" customHeight="1" x14ac:dyDescent="0.2"/>
    <row r="573" customFormat="1" ht="15.75" customHeight="1" x14ac:dyDescent="0.2"/>
    <row r="574" customFormat="1" ht="15.75" customHeight="1" x14ac:dyDescent="0.2"/>
    <row r="575" customFormat="1" ht="15.75" customHeight="1" x14ac:dyDescent="0.2"/>
    <row r="576" customFormat="1" ht="15.75" customHeight="1" x14ac:dyDescent="0.2"/>
    <row r="577" customFormat="1" ht="15.75" customHeight="1" x14ac:dyDescent="0.2"/>
    <row r="578" customFormat="1" ht="15.75" customHeight="1" x14ac:dyDescent="0.2"/>
    <row r="579" customFormat="1" ht="15.75" customHeight="1" x14ac:dyDescent="0.2"/>
    <row r="580" customFormat="1" ht="15.75" customHeight="1" x14ac:dyDescent="0.2"/>
    <row r="581" customFormat="1" ht="15.75" customHeight="1" x14ac:dyDescent="0.2"/>
    <row r="582" customFormat="1" ht="15.75" customHeight="1" x14ac:dyDescent="0.2"/>
    <row r="583" customFormat="1" ht="15.75" customHeight="1" x14ac:dyDescent="0.2"/>
    <row r="584" customFormat="1" ht="15.75" customHeight="1" x14ac:dyDescent="0.2"/>
    <row r="585" customFormat="1" ht="15.75" customHeight="1" x14ac:dyDescent="0.2"/>
    <row r="586" customFormat="1" ht="15.75" customHeight="1" x14ac:dyDescent="0.2"/>
    <row r="587" customFormat="1" ht="15.75" customHeight="1" x14ac:dyDescent="0.2"/>
    <row r="588" customFormat="1" ht="15.75" customHeight="1" x14ac:dyDescent="0.2"/>
    <row r="589" customFormat="1" ht="15.75" customHeight="1" x14ac:dyDescent="0.2"/>
    <row r="590" customFormat="1" ht="15.75" customHeight="1" x14ac:dyDescent="0.2"/>
    <row r="591" customFormat="1" ht="15.75" customHeight="1" x14ac:dyDescent="0.2"/>
    <row r="592" customFormat="1" ht="15.75" customHeight="1" x14ac:dyDescent="0.2"/>
    <row r="593" customFormat="1" ht="15.75" customHeight="1" x14ac:dyDescent="0.2"/>
    <row r="594" customFormat="1" ht="15.75" customHeight="1" x14ac:dyDescent="0.2"/>
    <row r="595" customFormat="1" ht="15.75" customHeight="1" x14ac:dyDescent="0.2"/>
    <row r="596" customFormat="1" ht="15.75" customHeight="1" x14ac:dyDescent="0.2"/>
    <row r="597" customFormat="1" ht="15.75" customHeight="1" x14ac:dyDescent="0.2"/>
    <row r="598" customFormat="1" ht="15.75" customHeight="1" x14ac:dyDescent="0.2"/>
    <row r="599" customFormat="1" ht="15.75" customHeight="1" x14ac:dyDescent="0.2"/>
    <row r="600" customFormat="1" ht="15.75" customHeight="1" x14ac:dyDescent="0.2"/>
    <row r="601" customFormat="1" ht="15.75" customHeight="1" x14ac:dyDescent="0.2"/>
    <row r="602" customFormat="1" ht="15.75" customHeight="1" x14ac:dyDescent="0.2"/>
    <row r="603" customFormat="1" ht="15.75" customHeight="1" x14ac:dyDescent="0.2"/>
    <row r="604" customFormat="1" ht="15.75" customHeight="1" x14ac:dyDescent="0.2"/>
    <row r="605" customFormat="1" ht="15.75" customHeight="1" x14ac:dyDescent="0.2"/>
    <row r="606" customFormat="1" ht="15.75" customHeight="1" x14ac:dyDescent="0.2"/>
    <row r="607" customFormat="1" ht="15.75" customHeight="1" x14ac:dyDescent="0.2"/>
    <row r="608" customFormat="1" ht="15.75" customHeight="1" x14ac:dyDescent="0.2"/>
    <row r="609" customFormat="1" ht="15.75" customHeight="1" x14ac:dyDescent="0.2"/>
    <row r="610" customFormat="1" ht="15.75" customHeight="1" x14ac:dyDescent="0.2"/>
    <row r="611" customFormat="1" ht="15.75" customHeight="1" x14ac:dyDescent="0.2"/>
    <row r="612" customFormat="1" ht="15.75" customHeight="1" x14ac:dyDescent="0.2"/>
    <row r="613" customFormat="1" ht="15.75" customHeight="1" x14ac:dyDescent="0.2"/>
    <row r="614" customFormat="1" ht="15.75" customHeight="1" x14ac:dyDescent="0.2"/>
    <row r="615" customFormat="1" ht="15.75" customHeight="1" x14ac:dyDescent="0.2"/>
    <row r="616" customFormat="1" ht="15.75" customHeight="1" x14ac:dyDescent="0.2"/>
    <row r="617" customFormat="1" ht="15.75" customHeight="1" x14ac:dyDescent="0.2"/>
    <row r="618" customFormat="1" ht="15.75" customHeight="1" x14ac:dyDescent="0.2"/>
    <row r="619" customFormat="1" ht="15.75" customHeight="1" x14ac:dyDescent="0.2"/>
    <row r="620" customFormat="1" ht="15.75" customHeight="1" x14ac:dyDescent="0.2"/>
    <row r="621" customFormat="1" ht="15.75" customHeight="1" x14ac:dyDescent="0.2"/>
    <row r="622" customFormat="1" ht="15.75" customHeight="1" x14ac:dyDescent="0.2"/>
    <row r="623" customFormat="1" ht="15.75" customHeight="1" x14ac:dyDescent="0.2"/>
    <row r="624" customFormat="1" ht="15.75" customHeight="1" x14ac:dyDescent="0.2"/>
    <row r="625" customFormat="1" ht="15.75" customHeight="1" x14ac:dyDescent="0.2"/>
    <row r="626" customFormat="1" ht="15.75" customHeight="1" x14ac:dyDescent="0.2"/>
    <row r="627" customFormat="1" ht="15.75" customHeight="1" x14ac:dyDescent="0.2"/>
    <row r="628" customFormat="1" ht="15.75" customHeight="1" x14ac:dyDescent="0.2"/>
    <row r="629" customFormat="1" ht="15.75" customHeight="1" x14ac:dyDescent="0.2"/>
    <row r="630" customFormat="1" ht="15.75" customHeight="1" x14ac:dyDescent="0.2"/>
    <row r="631" customFormat="1" ht="15.75" customHeight="1" x14ac:dyDescent="0.2"/>
    <row r="632" customFormat="1" ht="15.75" customHeight="1" x14ac:dyDescent="0.2"/>
    <row r="633" customFormat="1" ht="15.75" customHeight="1" x14ac:dyDescent="0.2"/>
    <row r="634" customFormat="1" ht="15.75" customHeight="1" x14ac:dyDescent="0.2"/>
    <row r="635" customFormat="1" ht="15.75" customHeight="1" x14ac:dyDescent="0.2"/>
    <row r="636" customFormat="1" ht="15.75" customHeight="1" x14ac:dyDescent="0.2"/>
    <row r="637" customFormat="1" ht="15.75" customHeight="1" x14ac:dyDescent="0.2"/>
    <row r="638" customFormat="1" ht="15.75" customHeight="1" x14ac:dyDescent="0.2"/>
    <row r="639" customFormat="1" ht="15.75" customHeight="1" x14ac:dyDescent="0.2"/>
    <row r="640" customFormat="1" ht="15.75" customHeight="1" x14ac:dyDescent="0.2"/>
    <row r="641" customFormat="1" ht="15.75" customHeight="1" x14ac:dyDescent="0.2"/>
    <row r="642" customFormat="1" ht="15.75" customHeight="1" x14ac:dyDescent="0.2"/>
    <row r="643" customFormat="1" ht="15.75" customHeight="1" x14ac:dyDescent="0.2"/>
    <row r="644" customFormat="1" ht="15.75" customHeight="1" x14ac:dyDescent="0.2"/>
    <row r="645" customFormat="1" ht="15.75" customHeight="1" x14ac:dyDescent="0.2"/>
    <row r="646" customFormat="1" ht="15.75" customHeight="1" x14ac:dyDescent="0.2"/>
    <row r="647" customFormat="1" ht="15.75" customHeight="1" x14ac:dyDescent="0.2"/>
    <row r="648" customFormat="1" ht="15.75" customHeight="1" x14ac:dyDescent="0.2"/>
    <row r="649" customFormat="1" ht="15.75" customHeight="1" x14ac:dyDescent="0.2"/>
    <row r="650" customFormat="1" ht="15.75" customHeight="1" x14ac:dyDescent="0.2"/>
    <row r="651" customFormat="1" ht="15.75" customHeight="1" x14ac:dyDescent="0.2"/>
    <row r="652" customFormat="1" ht="15.75" customHeight="1" x14ac:dyDescent="0.2"/>
    <row r="653" customFormat="1" ht="15.75" customHeight="1" x14ac:dyDescent="0.2"/>
    <row r="654" customFormat="1" ht="15.75" customHeight="1" x14ac:dyDescent="0.2"/>
    <row r="655" customFormat="1" ht="15.75" customHeight="1" x14ac:dyDescent="0.2"/>
    <row r="656" customFormat="1" ht="15.75" customHeight="1" x14ac:dyDescent="0.2"/>
    <row r="657" customFormat="1" ht="15.75" customHeight="1" x14ac:dyDescent="0.2"/>
    <row r="658" customFormat="1" ht="15.75" customHeight="1" x14ac:dyDescent="0.2"/>
    <row r="659" customFormat="1" ht="15.75" customHeight="1" x14ac:dyDescent="0.2"/>
    <row r="660" customFormat="1" ht="15.75" customHeight="1" x14ac:dyDescent="0.2"/>
    <row r="661" customFormat="1" ht="15.75" customHeight="1" x14ac:dyDescent="0.2"/>
    <row r="662" customFormat="1" ht="15.75" customHeight="1" x14ac:dyDescent="0.2"/>
    <row r="663" customFormat="1" ht="15.75" customHeight="1" x14ac:dyDescent="0.2"/>
    <row r="664" customFormat="1" ht="15.75" customHeight="1" x14ac:dyDescent="0.2"/>
    <row r="665" customFormat="1" ht="15.75" customHeight="1" x14ac:dyDescent="0.2"/>
    <row r="666" customFormat="1" ht="15.75" customHeight="1" x14ac:dyDescent="0.2"/>
    <row r="667" customFormat="1" ht="15.75" customHeight="1" x14ac:dyDescent="0.2"/>
    <row r="668" customFormat="1" ht="15.75" customHeight="1" x14ac:dyDescent="0.2"/>
    <row r="669" customFormat="1" ht="15.75" customHeight="1" x14ac:dyDescent="0.2"/>
    <row r="670" customFormat="1" ht="15.75" customHeight="1" x14ac:dyDescent="0.2"/>
    <row r="671" customFormat="1" ht="15.75" customHeight="1" x14ac:dyDescent="0.2"/>
    <row r="672" customFormat="1" ht="15.75" customHeight="1" x14ac:dyDescent="0.2"/>
    <row r="673" customFormat="1" ht="15.75" customHeight="1" x14ac:dyDescent="0.2"/>
    <row r="674" customFormat="1" ht="15.75" customHeight="1" x14ac:dyDescent="0.2"/>
    <row r="675" customFormat="1" ht="15.75" customHeight="1" x14ac:dyDescent="0.2"/>
    <row r="676" customFormat="1" ht="15.75" customHeight="1" x14ac:dyDescent="0.2"/>
    <row r="677" customFormat="1" ht="15.75" customHeight="1" x14ac:dyDescent="0.2"/>
    <row r="678" customFormat="1" ht="15.75" customHeight="1" x14ac:dyDescent="0.2"/>
    <row r="679" customFormat="1" ht="15.75" customHeight="1" x14ac:dyDescent="0.2"/>
    <row r="680" customFormat="1" ht="15.75" customHeight="1" x14ac:dyDescent="0.2"/>
    <row r="681" customFormat="1" ht="15.75" customHeight="1" x14ac:dyDescent="0.2"/>
    <row r="682" customFormat="1" ht="15.75" customHeight="1" x14ac:dyDescent="0.2"/>
    <row r="683" customFormat="1" ht="15.75" customHeight="1" x14ac:dyDescent="0.2"/>
    <row r="684" customFormat="1" ht="15.75" customHeight="1" x14ac:dyDescent="0.2"/>
    <row r="685" customFormat="1" ht="15.75" customHeight="1" x14ac:dyDescent="0.2"/>
    <row r="686" customFormat="1" ht="15.75" customHeight="1" x14ac:dyDescent="0.2"/>
    <row r="687" customFormat="1" ht="15.75" customHeight="1" x14ac:dyDescent="0.2"/>
    <row r="688" customFormat="1" ht="15.75" customHeight="1" x14ac:dyDescent="0.2"/>
    <row r="689" customFormat="1" ht="15.75" customHeight="1" x14ac:dyDescent="0.2"/>
    <row r="690" customFormat="1" ht="15.75" customHeight="1" x14ac:dyDescent="0.2"/>
    <row r="691" customFormat="1" ht="15.75" customHeight="1" x14ac:dyDescent="0.2"/>
    <row r="692" customFormat="1" ht="15.75" customHeight="1" x14ac:dyDescent="0.2"/>
    <row r="693" customFormat="1" ht="15.75" customHeight="1" x14ac:dyDescent="0.2"/>
    <row r="694" customFormat="1" ht="15.75" customHeight="1" x14ac:dyDescent="0.2"/>
    <row r="695" customFormat="1" ht="15.75" customHeight="1" x14ac:dyDescent="0.2"/>
    <row r="696" customFormat="1" ht="15.75" customHeight="1" x14ac:dyDescent="0.2"/>
    <row r="697" customFormat="1" ht="15.75" customHeight="1" x14ac:dyDescent="0.2"/>
    <row r="698" customFormat="1" ht="15.75" customHeight="1" x14ac:dyDescent="0.2"/>
    <row r="699" customFormat="1" ht="15.75" customHeight="1" x14ac:dyDescent="0.2"/>
    <row r="700" customFormat="1" ht="15.75" customHeight="1" x14ac:dyDescent="0.2"/>
    <row r="701" customFormat="1" ht="15.75" customHeight="1" x14ac:dyDescent="0.2"/>
    <row r="702" customFormat="1" ht="15.75" customHeight="1" x14ac:dyDescent="0.2"/>
    <row r="703" customFormat="1" ht="15.75" customHeight="1" x14ac:dyDescent="0.2"/>
    <row r="704" customFormat="1" ht="15.75" customHeight="1" x14ac:dyDescent="0.2"/>
    <row r="705" customFormat="1" ht="15.75" customHeight="1" x14ac:dyDescent="0.2"/>
    <row r="706" customFormat="1" ht="15.75" customHeight="1" x14ac:dyDescent="0.2"/>
    <row r="707" customFormat="1" ht="15.75" customHeight="1" x14ac:dyDescent="0.2"/>
    <row r="708" customFormat="1" ht="15.75" customHeight="1" x14ac:dyDescent="0.2"/>
    <row r="709" customFormat="1" ht="15.75" customHeight="1" x14ac:dyDescent="0.2"/>
    <row r="710" customFormat="1" ht="15.75" customHeight="1" x14ac:dyDescent="0.2"/>
    <row r="711" customFormat="1" ht="15.75" customHeight="1" x14ac:dyDescent="0.2"/>
    <row r="712" customFormat="1" ht="15.75" customHeight="1" x14ac:dyDescent="0.2"/>
    <row r="713" customFormat="1" ht="15.75" customHeight="1" x14ac:dyDescent="0.2"/>
    <row r="714" customFormat="1" ht="15.75" customHeight="1" x14ac:dyDescent="0.2"/>
    <row r="715" customFormat="1" ht="15.75" customHeight="1" x14ac:dyDescent="0.2"/>
    <row r="716" customFormat="1" ht="15.75" customHeight="1" x14ac:dyDescent="0.2"/>
    <row r="717" customFormat="1" ht="15.75" customHeight="1" x14ac:dyDescent="0.2"/>
    <row r="718" customFormat="1" ht="15.75" customHeight="1" x14ac:dyDescent="0.2"/>
    <row r="719" customFormat="1" ht="15.75" customHeight="1" x14ac:dyDescent="0.2"/>
    <row r="720" customFormat="1" ht="15.75" customHeight="1" x14ac:dyDescent="0.2"/>
    <row r="721" customFormat="1" ht="15.75" customHeight="1" x14ac:dyDescent="0.2"/>
    <row r="722" customFormat="1" ht="15.75" customHeight="1" x14ac:dyDescent="0.2"/>
    <row r="723" customFormat="1" ht="15.75" customHeight="1" x14ac:dyDescent="0.2"/>
    <row r="724" customFormat="1" ht="15.75" customHeight="1" x14ac:dyDescent="0.2"/>
    <row r="725" customFormat="1" ht="15.75" customHeight="1" x14ac:dyDescent="0.2"/>
    <row r="726" customFormat="1" ht="15.75" customHeight="1" x14ac:dyDescent="0.2"/>
    <row r="727" customFormat="1" ht="15.75" customHeight="1" x14ac:dyDescent="0.2"/>
    <row r="728" customFormat="1" ht="15.75" customHeight="1" x14ac:dyDescent="0.2"/>
    <row r="729" customFormat="1" ht="15.75" customHeight="1" x14ac:dyDescent="0.2"/>
    <row r="730" customFormat="1" ht="15.75" customHeight="1" x14ac:dyDescent="0.2"/>
    <row r="731" customFormat="1" ht="15.75" customHeight="1" x14ac:dyDescent="0.2"/>
    <row r="732" customFormat="1" ht="15.75" customHeight="1" x14ac:dyDescent="0.2"/>
    <row r="733" customFormat="1" ht="15.75" customHeight="1" x14ac:dyDescent="0.2"/>
    <row r="734" customFormat="1" ht="15.75" customHeight="1" x14ac:dyDescent="0.2"/>
    <row r="735" customFormat="1" ht="15.75" customHeight="1" x14ac:dyDescent="0.2"/>
    <row r="736" customFormat="1" ht="15.75" customHeight="1" x14ac:dyDescent="0.2"/>
    <row r="737" customFormat="1" ht="15.75" customHeight="1" x14ac:dyDescent="0.2"/>
    <row r="738" customFormat="1" ht="15.75" customHeight="1" x14ac:dyDescent="0.2"/>
    <row r="739" customFormat="1" ht="15.75" customHeight="1" x14ac:dyDescent="0.2"/>
    <row r="740" customFormat="1" ht="15.75" customHeight="1" x14ac:dyDescent="0.2"/>
    <row r="741" customFormat="1" ht="15.75" customHeight="1" x14ac:dyDescent="0.2"/>
    <row r="742" customFormat="1" ht="15.75" customHeight="1" x14ac:dyDescent="0.2"/>
    <row r="743" customFormat="1" ht="15.75" customHeight="1" x14ac:dyDescent="0.2"/>
    <row r="744" customFormat="1" ht="15.75" customHeight="1" x14ac:dyDescent="0.2"/>
    <row r="745" customFormat="1" ht="15.75" customHeight="1" x14ac:dyDescent="0.2"/>
    <row r="746" customFormat="1" ht="15.75" customHeight="1" x14ac:dyDescent="0.2"/>
    <row r="747" customFormat="1" ht="15.75" customHeight="1" x14ac:dyDescent="0.2"/>
    <row r="748" customFormat="1" ht="15.75" customHeight="1" x14ac:dyDescent="0.2"/>
    <row r="749" customFormat="1" ht="15.75" customHeight="1" x14ac:dyDescent="0.2"/>
    <row r="750" customFormat="1" ht="15.75" customHeight="1" x14ac:dyDescent="0.2"/>
    <row r="751" customFormat="1" ht="15.75" customHeight="1" x14ac:dyDescent="0.2"/>
    <row r="752" customFormat="1" ht="15.75" customHeight="1" x14ac:dyDescent="0.2"/>
    <row r="753" customFormat="1" ht="15.75" customHeight="1" x14ac:dyDescent="0.2"/>
    <row r="754" customFormat="1" ht="15.75" customHeight="1" x14ac:dyDescent="0.2"/>
    <row r="755" customFormat="1" ht="15.75" customHeight="1" x14ac:dyDescent="0.2"/>
    <row r="756" customFormat="1" ht="15.75" customHeight="1" x14ac:dyDescent="0.2"/>
    <row r="757" customFormat="1" ht="15.75" customHeight="1" x14ac:dyDescent="0.2"/>
    <row r="758" customFormat="1" ht="15.75" customHeight="1" x14ac:dyDescent="0.2"/>
    <row r="759" customFormat="1" ht="15.75" customHeight="1" x14ac:dyDescent="0.2"/>
    <row r="760" customFormat="1" ht="15.75" customHeight="1" x14ac:dyDescent="0.2"/>
    <row r="761" customFormat="1" ht="15.75" customHeight="1" x14ac:dyDescent="0.2"/>
    <row r="762" customFormat="1" ht="15.75" customHeight="1" x14ac:dyDescent="0.2"/>
    <row r="763" customFormat="1" ht="15.75" customHeight="1" x14ac:dyDescent="0.2"/>
    <row r="764" customFormat="1" ht="15.75" customHeight="1" x14ac:dyDescent="0.2"/>
    <row r="765" customFormat="1" ht="15.75" customHeight="1" x14ac:dyDescent="0.2"/>
    <row r="766" customFormat="1" ht="15.75" customHeight="1" x14ac:dyDescent="0.2"/>
    <row r="767" customFormat="1" ht="15.75" customHeight="1" x14ac:dyDescent="0.2"/>
    <row r="768" customFormat="1" ht="15.75" customHeight="1" x14ac:dyDescent="0.2"/>
    <row r="769" customFormat="1" ht="15.75" customHeight="1" x14ac:dyDescent="0.2"/>
    <row r="770" customFormat="1" ht="15.75" customHeight="1" x14ac:dyDescent="0.2"/>
    <row r="771" customFormat="1" ht="15.75" customHeight="1" x14ac:dyDescent="0.2"/>
    <row r="772" customFormat="1" ht="15.75" customHeight="1" x14ac:dyDescent="0.2"/>
    <row r="773" customFormat="1" ht="15.75" customHeight="1" x14ac:dyDescent="0.2"/>
    <row r="774" customFormat="1" ht="15.75" customHeight="1" x14ac:dyDescent="0.2"/>
    <row r="775" customFormat="1" ht="15.75" customHeight="1" x14ac:dyDescent="0.2"/>
    <row r="776" customFormat="1" ht="15.75" customHeight="1" x14ac:dyDescent="0.2"/>
    <row r="777" customFormat="1" ht="15.75" customHeight="1" x14ac:dyDescent="0.2"/>
    <row r="778" customFormat="1" ht="15.75" customHeight="1" x14ac:dyDescent="0.2"/>
    <row r="779" customFormat="1" ht="15.75" customHeight="1" x14ac:dyDescent="0.2"/>
    <row r="780" customFormat="1" ht="15.75" customHeight="1" x14ac:dyDescent="0.2"/>
    <row r="781" customFormat="1" ht="15.75" customHeight="1" x14ac:dyDescent="0.2"/>
    <row r="782" customFormat="1" ht="15.75" customHeight="1" x14ac:dyDescent="0.2"/>
    <row r="783" customFormat="1" ht="15.75" customHeight="1" x14ac:dyDescent="0.2"/>
    <row r="784" customFormat="1" ht="15.75" customHeight="1" x14ac:dyDescent="0.2"/>
    <row r="785" customFormat="1" ht="15.75" customHeight="1" x14ac:dyDescent="0.2"/>
    <row r="786" customFormat="1" ht="15.75" customHeight="1" x14ac:dyDescent="0.2"/>
    <row r="787" customFormat="1" ht="15.75" customHeight="1" x14ac:dyDescent="0.2"/>
    <row r="788" customFormat="1" ht="15.75" customHeight="1" x14ac:dyDescent="0.2"/>
    <row r="789" customFormat="1" ht="15.75" customHeight="1" x14ac:dyDescent="0.2"/>
    <row r="790" customFormat="1" ht="15.75" customHeight="1" x14ac:dyDescent="0.2"/>
    <row r="791" customFormat="1" ht="15.75" customHeight="1" x14ac:dyDescent="0.2"/>
    <row r="792" customFormat="1" ht="15.75" customHeight="1" x14ac:dyDescent="0.2"/>
    <row r="793" customFormat="1" ht="15.75" customHeight="1" x14ac:dyDescent="0.2"/>
    <row r="794" customFormat="1" ht="15.75" customHeight="1" x14ac:dyDescent="0.2"/>
    <row r="795" customFormat="1" ht="15.75" customHeight="1" x14ac:dyDescent="0.2"/>
    <row r="796" customFormat="1" ht="15.75" customHeight="1" x14ac:dyDescent="0.2"/>
    <row r="797" customFormat="1" ht="15.75" customHeight="1" x14ac:dyDescent="0.2"/>
    <row r="798" customFormat="1" ht="15.75" customHeight="1" x14ac:dyDescent="0.2"/>
    <row r="799" customFormat="1" ht="15.75" customHeight="1" x14ac:dyDescent="0.2"/>
    <row r="800" customFormat="1" ht="15.75" customHeight="1" x14ac:dyDescent="0.2"/>
    <row r="801" customFormat="1" ht="15.75" customHeight="1" x14ac:dyDescent="0.2"/>
    <row r="802" customFormat="1" ht="15.75" customHeight="1" x14ac:dyDescent="0.2"/>
    <row r="803" customFormat="1" ht="15.75" customHeight="1" x14ac:dyDescent="0.2"/>
    <row r="804" customFormat="1" ht="15.75" customHeight="1" x14ac:dyDescent="0.2"/>
    <row r="805" customFormat="1" ht="15.75" customHeight="1" x14ac:dyDescent="0.2"/>
    <row r="806" customFormat="1" ht="15.75" customHeight="1" x14ac:dyDescent="0.2"/>
    <row r="807" customFormat="1" ht="15.75" customHeight="1" x14ac:dyDescent="0.2"/>
    <row r="808" customFormat="1" ht="15.75" customHeight="1" x14ac:dyDescent="0.2"/>
    <row r="809" customFormat="1" ht="15.75" customHeight="1" x14ac:dyDescent="0.2"/>
    <row r="810" customFormat="1" ht="15.75" customHeight="1" x14ac:dyDescent="0.2"/>
    <row r="811" customFormat="1" ht="15.75" customHeight="1" x14ac:dyDescent="0.2"/>
    <row r="812" customFormat="1" ht="15.75" customHeight="1" x14ac:dyDescent="0.2"/>
    <row r="813" customFormat="1" ht="15.75" customHeight="1" x14ac:dyDescent="0.2"/>
    <row r="814" customFormat="1" ht="15.75" customHeight="1" x14ac:dyDescent="0.2"/>
    <row r="815" customFormat="1" ht="15.75" customHeight="1" x14ac:dyDescent="0.2"/>
    <row r="816" customFormat="1" ht="15.75" customHeight="1" x14ac:dyDescent="0.2"/>
    <row r="817" customFormat="1" ht="15.75" customHeight="1" x14ac:dyDescent="0.2"/>
    <row r="818" customFormat="1" ht="15.75" customHeight="1" x14ac:dyDescent="0.2"/>
    <row r="819" customFormat="1" ht="15.75" customHeight="1" x14ac:dyDescent="0.2"/>
    <row r="820" customFormat="1" ht="15.75" customHeight="1" x14ac:dyDescent="0.2"/>
    <row r="821" customFormat="1" ht="15.75" customHeight="1" x14ac:dyDescent="0.2"/>
    <row r="822" customFormat="1" ht="15.75" customHeight="1" x14ac:dyDescent="0.2"/>
    <row r="823" customFormat="1" ht="15.75" customHeight="1" x14ac:dyDescent="0.2"/>
    <row r="824" customFormat="1" ht="15.75" customHeight="1" x14ac:dyDescent="0.2"/>
    <row r="825" customFormat="1" ht="15.75" customHeight="1" x14ac:dyDescent="0.2"/>
    <row r="826" customFormat="1" ht="15.75" customHeight="1" x14ac:dyDescent="0.2"/>
    <row r="827" customFormat="1" ht="15.75" customHeight="1" x14ac:dyDescent="0.2"/>
    <row r="828" customFormat="1" ht="15.75" customHeight="1" x14ac:dyDescent="0.2"/>
    <row r="829" customFormat="1" ht="15.75" customHeight="1" x14ac:dyDescent="0.2"/>
    <row r="830" customFormat="1" ht="15.75" customHeight="1" x14ac:dyDescent="0.2"/>
    <row r="831" customFormat="1" ht="15.75" customHeight="1" x14ac:dyDescent="0.2"/>
    <row r="832" customFormat="1" ht="15.75" customHeight="1" x14ac:dyDescent="0.2"/>
    <row r="833" customFormat="1" ht="15.75" customHeight="1" x14ac:dyDescent="0.2"/>
    <row r="834" customFormat="1" ht="15.75" customHeight="1" x14ac:dyDescent="0.2"/>
    <row r="835" customFormat="1" ht="15.75" customHeight="1" x14ac:dyDescent="0.2"/>
    <row r="836" customFormat="1" ht="15.75" customHeight="1" x14ac:dyDescent="0.2"/>
    <row r="837" customFormat="1" ht="15.75" customHeight="1" x14ac:dyDescent="0.2"/>
    <row r="838" customFormat="1" ht="15.75" customHeight="1" x14ac:dyDescent="0.2"/>
    <row r="839" customFormat="1" ht="15.75" customHeight="1" x14ac:dyDescent="0.2"/>
    <row r="840" customFormat="1" ht="15.75" customHeight="1" x14ac:dyDescent="0.2"/>
    <row r="841" customFormat="1" ht="15.75" customHeight="1" x14ac:dyDescent="0.2"/>
    <row r="842" customFormat="1" ht="15.75" customHeight="1" x14ac:dyDescent="0.2"/>
    <row r="843" customFormat="1" ht="15.75" customHeight="1" x14ac:dyDescent="0.2"/>
    <row r="844" customFormat="1" ht="15.75" customHeight="1" x14ac:dyDescent="0.2"/>
    <row r="845" customFormat="1" ht="15.75" customHeight="1" x14ac:dyDescent="0.2"/>
    <row r="846" customFormat="1" ht="15.75" customHeight="1" x14ac:dyDescent="0.2"/>
    <row r="847" customFormat="1" ht="15.75" customHeight="1" x14ac:dyDescent="0.2"/>
    <row r="848" customFormat="1" ht="15.75" customHeight="1" x14ac:dyDescent="0.2"/>
    <row r="849" customFormat="1" ht="15.75" customHeight="1" x14ac:dyDescent="0.2"/>
    <row r="850" customFormat="1" ht="15.75" customHeight="1" x14ac:dyDescent="0.2"/>
    <row r="851" customFormat="1" ht="15.75" customHeight="1" x14ac:dyDescent="0.2"/>
    <row r="852" customFormat="1" ht="15.75" customHeight="1" x14ac:dyDescent="0.2"/>
    <row r="853" customFormat="1" ht="15.75" customHeight="1" x14ac:dyDescent="0.2"/>
    <row r="854" customFormat="1" ht="15.75" customHeight="1" x14ac:dyDescent="0.2"/>
    <row r="855" customFormat="1" ht="15.75" customHeight="1" x14ac:dyDescent="0.2"/>
    <row r="856" customFormat="1" ht="15.75" customHeight="1" x14ac:dyDescent="0.2"/>
    <row r="857" customFormat="1" ht="15.75" customHeight="1" x14ac:dyDescent="0.2"/>
    <row r="858" customFormat="1" ht="15.75" customHeight="1" x14ac:dyDescent="0.2"/>
    <row r="859" customFormat="1" ht="15.75" customHeight="1" x14ac:dyDescent="0.2"/>
    <row r="860" customFormat="1" ht="15.75" customHeight="1" x14ac:dyDescent="0.2"/>
    <row r="861" customFormat="1" ht="15.75" customHeight="1" x14ac:dyDescent="0.2"/>
    <row r="862" customFormat="1" ht="15.75" customHeight="1" x14ac:dyDescent="0.2"/>
    <row r="863" customFormat="1" ht="15.75" customHeight="1" x14ac:dyDescent="0.2"/>
    <row r="864" customFormat="1" ht="15.75" customHeight="1" x14ac:dyDescent="0.2"/>
    <row r="865" customFormat="1" ht="15.75" customHeight="1" x14ac:dyDescent="0.2"/>
    <row r="866" customFormat="1" ht="15.75" customHeight="1" x14ac:dyDescent="0.2"/>
    <row r="867" customFormat="1" ht="15.75" customHeight="1" x14ac:dyDescent="0.2"/>
    <row r="868" customFormat="1" ht="15.75" customHeight="1" x14ac:dyDescent="0.2"/>
    <row r="869" customFormat="1" ht="15.75" customHeight="1" x14ac:dyDescent="0.2"/>
    <row r="870" customFormat="1" ht="15.75" customHeight="1" x14ac:dyDescent="0.2"/>
    <row r="871" customFormat="1" ht="15.75" customHeight="1" x14ac:dyDescent="0.2"/>
    <row r="872" customFormat="1" ht="15.75" customHeight="1" x14ac:dyDescent="0.2"/>
    <row r="873" customFormat="1" ht="15.75" customHeight="1" x14ac:dyDescent="0.2"/>
    <row r="874" customFormat="1" ht="15.75" customHeight="1" x14ac:dyDescent="0.2"/>
    <row r="875" customFormat="1" ht="15.75" customHeight="1" x14ac:dyDescent="0.2"/>
    <row r="876" customFormat="1" ht="15.75" customHeight="1" x14ac:dyDescent="0.2"/>
    <row r="877" customFormat="1" ht="15.75" customHeight="1" x14ac:dyDescent="0.2"/>
    <row r="878" customFormat="1" ht="15.75" customHeight="1" x14ac:dyDescent="0.2"/>
    <row r="879" customFormat="1" ht="15.75" customHeight="1" x14ac:dyDescent="0.2"/>
    <row r="880" customFormat="1" ht="15.75" customHeight="1" x14ac:dyDescent="0.2"/>
    <row r="881" customFormat="1" ht="15.75" customHeight="1" x14ac:dyDescent="0.2"/>
    <row r="882" customFormat="1" ht="15.75" customHeight="1" x14ac:dyDescent="0.2"/>
    <row r="883" customFormat="1" ht="15.75" customHeight="1" x14ac:dyDescent="0.2"/>
    <row r="884" customFormat="1" ht="15.75" customHeight="1" x14ac:dyDescent="0.2"/>
    <row r="885" customFormat="1" ht="15.75" customHeight="1" x14ac:dyDescent="0.2"/>
    <row r="886" customFormat="1" ht="15.75" customHeight="1" x14ac:dyDescent="0.2"/>
    <row r="887" customFormat="1" ht="15.75" customHeight="1" x14ac:dyDescent="0.2"/>
    <row r="888" customFormat="1" ht="15.75" customHeight="1" x14ac:dyDescent="0.2"/>
    <row r="889" customFormat="1" ht="15.75" customHeight="1" x14ac:dyDescent="0.2"/>
    <row r="890" customFormat="1" ht="15.75" customHeight="1" x14ac:dyDescent="0.2"/>
    <row r="891" customFormat="1" ht="15.75" customHeight="1" x14ac:dyDescent="0.2"/>
    <row r="892" customFormat="1" ht="15.75" customHeight="1" x14ac:dyDescent="0.2"/>
    <row r="893" customFormat="1" ht="15.75" customHeight="1" x14ac:dyDescent="0.2"/>
    <row r="894" customFormat="1" ht="15.75" customHeight="1" x14ac:dyDescent="0.2"/>
    <row r="895" customFormat="1" ht="15.75" customHeight="1" x14ac:dyDescent="0.2"/>
    <row r="896" customFormat="1" ht="15.75" customHeight="1" x14ac:dyDescent="0.2"/>
    <row r="897" customFormat="1" ht="15.75" customHeight="1" x14ac:dyDescent="0.2"/>
    <row r="898" customFormat="1" ht="15.75" customHeight="1" x14ac:dyDescent="0.2"/>
    <row r="899" customFormat="1" ht="15.75" customHeight="1" x14ac:dyDescent="0.2"/>
    <row r="900" customFormat="1" ht="15.75" customHeight="1" x14ac:dyDescent="0.2"/>
    <row r="901" customFormat="1" ht="15.75" customHeight="1" x14ac:dyDescent="0.2"/>
    <row r="902" customFormat="1" ht="15.75" customHeight="1" x14ac:dyDescent="0.2"/>
    <row r="903" customFormat="1" ht="15.75" customHeight="1" x14ac:dyDescent="0.2"/>
    <row r="904" customFormat="1" ht="15.75" customHeight="1" x14ac:dyDescent="0.2"/>
    <row r="905" customFormat="1" ht="15.75" customHeight="1" x14ac:dyDescent="0.2"/>
    <row r="906" customFormat="1" ht="15.75" customHeight="1" x14ac:dyDescent="0.2"/>
    <row r="907" customFormat="1" ht="15.75" customHeight="1" x14ac:dyDescent="0.2"/>
    <row r="908" customFormat="1" ht="15.75" customHeight="1" x14ac:dyDescent="0.2"/>
    <row r="909" customFormat="1" ht="15.75" customHeight="1" x14ac:dyDescent="0.2"/>
    <row r="910" customFormat="1" ht="15.75" customHeight="1" x14ac:dyDescent="0.2"/>
    <row r="911" customFormat="1" ht="15.75" customHeight="1" x14ac:dyDescent="0.2"/>
    <row r="912" customFormat="1" ht="15.75" customHeight="1" x14ac:dyDescent="0.2"/>
    <row r="913" customFormat="1" ht="15.75" customHeight="1" x14ac:dyDescent="0.2"/>
    <row r="914" customFormat="1" ht="15.75" customHeight="1" x14ac:dyDescent="0.2"/>
    <row r="915" customFormat="1" ht="15.75" customHeight="1" x14ac:dyDescent="0.2"/>
    <row r="916" customFormat="1" ht="15.75" customHeight="1" x14ac:dyDescent="0.2"/>
    <row r="917" customFormat="1" ht="15.75" customHeight="1" x14ac:dyDescent="0.2"/>
    <row r="918" customFormat="1" ht="15.75" customHeight="1" x14ac:dyDescent="0.2"/>
    <row r="919" customFormat="1" ht="15.75" customHeight="1" x14ac:dyDescent="0.2"/>
    <row r="920" customFormat="1" ht="15.75" customHeight="1" x14ac:dyDescent="0.2"/>
    <row r="921" customFormat="1" ht="15.75" customHeight="1" x14ac:dyDescent="0.2"/>
    <row r="922" customFormat="1" ht="15.75" customHeight="1" x14ac:dyDescent="0.2"/>
    <row r="923" customFormat="1" ht="15.75" customHeight="1" x14ac:dyDescent="0.2"/>
    <row r="924" customFormat="1" ht="15.75" customHeight="1" x14ac:dyDescent="0.2"/>
    <row r="925" customFormat="1" ht="15.75" customHeight="1" x14ac:dyDescent="0.2"/>
    <row r="926" customFormat="1" ht="15.75" customHeight="1" x14ac:dyDescent="0.2"/>
    <row r="927" customFormat="1" ht="15.75" customHeight="1" x14ac:dyDescent="0.2"/>
    <row r="928" customFormat="1" ht="15.75" customHeight="1" x14ac:dyDescent="0.2"/>
    <row r="929" customFormat="1" ht="15.75" customHeight="1" x14ac:dyDescent="0.2"/>
    <row r="930" customFormat="1" ht="15.75" customHeight="1" x14ac:dyDescent="0.2"/>
    <row r="931" customFormat="1" ht="15.75" customHeight="1" x14ac:dyDescent="0.2"/>
    <row r="932" customFormat="1" ht="15.75" customHeight="1" x14ac:dyDescent="0.2"/>
    <row r="933" customFormat="1" ht="15.75" customHeight="1" x14ac:dyDescent="0.2"/>
    <row r="934" customFormat="1" ht="15.75" customHeight="1" x14ac:dyDescent="0.2"/>
    <row r="935" customFormat="1" ht="15.75" customHeight="1" x14ac:dyDescent="0.2"/>
    <row r="936" customFormat="1" ht="15.75" customHeight="1" x14ac:dyDescent="0.2"/>
    <row r="937" customFormat="1" ht="15.75" customHeight="1" x14ac:dyDescent="0.2"/>
    <row r="938" customFormat="1" ht="15.75" customHeight="1" x14ac:dyDescent="0.2"/>
    <row r="939" customFormat="1" ht="15.75" customHeight="1" x14ac:dyDescent="0.2"/>
    <row r="940" customFormat="1" ht="15.75" customHeight="1" x14ac:dyDescent="0.2"/>
    <row r="941" customFormat="1" ht="15.75" customHeight="1" x14ac:dyDescent="0.2"/>
    <row r="942" customFormat="1" ht="15.75" customHeight="1" x14ac:dyDescent="0.2"/>
    <row r="943" customFormat="1" ht="15.75" customHeight="1" x14ac:dyDescent="0.2"/>
    <row r="944" customFormat="1" ht="15.75" customHeight="1" x14ac:dyDescent="0.2"/>
    <row r="945" customFormat="1" ht="15.75" customHeight="1" x14ac:dyDescent="0.2"/>
    <row r="946" customFormat="1" ht="15.75" customHeight="1" x14ac:dyDescent="0.2"/>
    <row r="947" customFormat="1" ht="15.75" customHeight="1" x14ac:dyDescent="0.2"/>
    <row r="948" customFormat="1" ht="15.75" customHeight="1" x14ac:dyDescent="0.2"/>
    <row r="949" customFormat="1" ht="15.75" customHeight="1" x14ac:dyDescent="0.2"/>
    <row r="950" customFormat="1" ht="15.75" customHeight="1" x14ac:dyDescent="0.2"/>
    <row r="951" customFormat="1" ht="15.75" customHeight="1" x14ac:dyDescent="0.2"/>
    <row r="952" customFormat="1" ht="15.75" customHeight="1" x14ac:dyDescent="0.2"/>
    <row r="953" customFormat="1" ht="15.75" customHeight="1" x14ac:dyDescent="0.2"/>
    <row r="954" customFormat="1" ht="15.75" customHeight="1" x14ac:dyDescent="0.2"/>
    <row r="955" customFormat="1" ht="15.75" customHeight="1" x14ac:dyDescent="0.2"/>
    <row r="956" customFormat="1" ht="15.75" customHeight="1" x14ac:dyDescent="0.2"/>
    <row r="957" customFormat="1" ht="15.75" customHeight="1" x14ac:dyDescent="0.2"/>
    <row r="958" customFormat="1" ht="15.75" customHeight="1" x14ac:dyDescent="0.2"/>
    <row r="959" customFormat="1" ht="15.75" customHeight="1" x14ac:dyDescent="0.2"/>
    <row r="960" customFormat="1" ht="15.75" customHeight="1" x14ac:dyDescent="0.2"/>
    <row r="961" customFormat="1" ht="15.75" customHeight="1" x14ac:dyDescent="0.2"/>
    <row r="962" customFormat="1" ht="15.75" customHeight="1" x14ac:dyDescent="0.2"/>
    <row r="963" customFormat="1" ht="15.75" customHeight="1" x14ac:dyDescent="0.2"/>
    <row r="964" customFormat="1" ht="15.75" customHeight="1" x14ac:dyDescent="0.2"/>
    <row r="965" customFormat="1" ht="15.75" customHeight="1" x14ac:dyDescent="0.2"/>
    <row r="966" customFormat="1" ht="15.75" customHeight="1" x14ac:dyDescent="0.2"/>
    <row r="967" customFormat="1" ht="15.75" customHeight="1" x14ac:dyDescent="0.2"/>
    <row r="968" customFormat="1" ht="15.75" customHeight="1" x14ac:dyDescent="0.2"/>
    <row r="969" customFormat="1" ht="15.75" customHeight="1" x14ac:dyDescent="0.2"/>
    <row r="970" customFormat="1" ht="15.75" customHeight="1" x14ac:dyDescent="0.2"/>
    <row r="971" customFormat="1" ht="15.75" customHeight="1" x14ac:dyDescent="0.2"/>
    <row r="972" customFormat="1" ht="15.75" customHeight="1" x14ac:dyDescent="0.2"/>
    <row r="973" customFormat="1" ht="15.75" customHeight="1" x14ac:dyDescent="0.2"/>
    <row r="974" customFormat="1" ht="15.75" customHeight="1" x14ac:dyDescent="0.2"/>
    <row r="975" customFormat="1" ht="15.75" customHeight="1" x14ac:dyDescent="0.2"/>
    <row r="976" customFormat="1" ht="15.75" customHeight="1" x14ac:dyDescent="0.2"/>
    <row r="977" customFormat="1" ht="15.75" customHeight="1" x14ac:dyDescent="0.2"/>
    <row r="978" customFormat="1" ht="15.75" customHeight="1" x14ac:dyDescent="0.2"/>
    <row r="979" customFormat="1" ht="15.75" customHeight="1" x14ac:dyDescent="0.2"/>
    <row r="980" customFormat="1" ht="15.75" customHeight="1" x14ac:dyDescent="0.2"/>
    <row r="981" customFormat="1" ht="15.75" customHeight="1" x14ac:dyDescent="0.2"/>
    <row r="982" customFormat="1" ht="15.75" customHeight="1" x14ac:dyDescent="0.2"/>
    <row r="983" customFormat="1" ht="15.75" customHeight="1" x14ac:dyDescent="0.2"/>
    <row r="984" customFormat="1" ht="15.75" customHeight="1" x14ac:dyDescent="0.2"/>
    <row r="985" customFormat="1" ht="15.75" customHeight="1" x14ac:dyDescent="0.2"/>
    <row r="986" customFormat="1" ht="15.75" customHeight="1" x14ac:dyDescent="0.2"/>
    <row r="987" customFormat="1" ht="15.75" customHeight="1" x14ac:dyDescent="0.2"/>
    <row r="988" customFormat="1" ht="15.75" customHeight="1" x14ac:dyDescent="0.2"/>
    <row r="989" customFormat="1" ht="15.75" customHeight="1" x14ac:dyDescent="0.2"/>
    <row r="990" customFormat="1" ht="15.75" customHeight="1" x14ac:dyDescent="0.2"/>
    <row r="991" customFormat="1" ht="15.75" customHeight="1" x14ac:dyDescent="0.2"/>
    <row r="992" customFormat="1" ht="15.75" customHeight="1" x14ac:dyDescent="0.2"/>
    <row r="993" customFormat="1" ht="15.75" customHeight="1" x14ac:dyDescent="0.2"/>
    <row r="994" customFormat="1" ht="15.75" customHeight="1" x14ac:dyDescent="0.2"/>
    <row r="995" customFormat="1" ht="15.75" customHeight="1" x14ac:dyDescent="0.2"/>
    <row r="996" customFormat="1" ht="15.75" customHeight="1" x14ac:dyDescent="0.2"/>
    <row r="997" customFormat="1" ht="15.75" customHeight="1" x14ac:dyDescent="0.2"/>
    <row r="998" customFormat="1" ht="15.75" customHeight="1" x14ac:dyDescent="0.2"/>
    <row r="999" customFormat="1" ht="15.75" customHeight="1" x14ac:dyDescent="0.2"/>
    <row r="1000" customFormat="1" ht="15.75" customHeight="1" x14ac:dyDescent="0.2"/>
    <row r="1001" customFormat="1" ht="15.75" customHeight="1" x14ac:dyDescent="0.2"/>
    <row r="1002" customFormat="1" ht="15.75" customHeight="1" x14ac:dyDescent="0.2"/>
    <row r="1003" customFormat="1" ht="15.75" customHeight="1" x14ac:dyDescent="0.2"/>
    <row r="1004" customFormat="1" ht="15.75" customHeight="1" x14ac:dyDescent="0.2"/>
    <row r="1005" customFormat="1" ht="15.75" customHeight="1" x14ac:dyDescent="0.2"/>
    <row r="1006" customFormat="1" ht="15.75" customHeight="1" x14ac:dyDescent="0.2"/>
    <row r="1007" customFormat="1" ht="15.75" customHeight="1" x14ac:dyDescent="0.2"/>
    <row r="1008" customFormat="1" ht="15" customHeight="1" x14ac:dyDescent="0.2"/>
  </sheetData>
  <mergeCells count="12">
    <mergeCell ref="A1:H1"/>
    <mergeCell ref="A2:H2"/>
    <mergeCell ref="A4:C6"/>
    <mergeCell ref="H5:H6"/>
    <mergeCell ref="A53:C53"/>
    <mergeCell ref="A55:C55"/>
    <mergeCell ref="B3:C3"/>
    <mergeCell ref="D4:G4"/>
    <mergeCell ref="D5:D6"/>
    <mergeCell ref="E5:E6"/>
    <mergeCell ref="F5:F6"/>
    <mergeCell ref="G5:G6"/>
  </mergeCells>
  <pageMargins left="0.7" right="0.7" top="0.75" bottom="0.75" header="0" footer="0"/>
  <pageSetup scale="50" orientation="landscape"/>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I1008"/>
  <sheetViews>
    <sheetView topLeftCell="A26" workbookViewId="0">
      <selection activeCell="B61" sqref="B61"/>
    </sheetView>
  </sheetViews>
  <sheetFormatPr baseColWidth="10" defaultColWidth="11.1640625" defaultRowHeight="15" customHeight="1" x14ac:dyDescent="0.2"/>
  <cols>
    <col min="1" max="2" width="6.83203125" customWidth="1"/>
    <col min="3" max="3" width="52.83203125" customWidth="1"/>
    <col min="4" max="4" width="20.1640625" customWidth="1"/>
    <col min="5" max="6" width="17.33203125" customWidth="1"/>
    <col min="7" max="7" width="19.5" customWidth="1"/>
    <col min="8" max="8" width="59" customWidth="1"/>
    <col min="9" max="9" width="8" customWidth="1"/>
  </cols>
  <sheetData>
    <row r="1" spans="1:9" ht="21" customHeight="1" x14ac:dyDescent="0.25">
      <c r="A1" s="361" t="s">
        <v>153</v>
      </c>
      <c r="B1" s="328"/>
      <c r="C1" s="328"/>
      <c r="D1" s="328"/>
      <c r="E1" s="328"/>
      <c r="F1" s="328"/>
      <c r="G1" s="328"/>
      <c r="H1" s="328"/>
    </row>
    <row r="2" spans="1:9" ht="21" customHeight="1" x14ac:dyDescent="0.25">
      <c r="A2" s="358" t="str">
        <f>'Community Quarterback'!$A$2</f>
        <v xml:space="preserve"> Fiscal Year 2025</v>
      </c>
      <c r="B2" s="328"/>
      <c r="C2" s="328"/>
      <c r="D2" s="328"/>
      <c r="E2" s="328"/>
      <c r="F2" s="328"/>
      <c r="G2" s="328"/>
      <c r="H2" s="328"/>
    </row>
    <row r="3" spans="1:9" ht="16.5" customHeight="1" thickBot="1" x14ac:dyDescent="0.25">
      <c r="A3" s="24"/>
      <c r="B3" s="402">
        <f>'ENOUGH Cover Page Signatures'!G6</f>
        <v>0</v>
      </c>
      <c r="C3" s="328"/>
      <c r="D3" s="24"/>
      <c r="E3" s="24"/>
      <c r="F3" s="24"/>
      <c r="G3" s="24"/>
    </row>
    <row r="4" spans="1:9" ht="15.75" customHeight="1" thickBot="1" x14ac:dyDescent="0.25">
      <c r="A4" s="373" t="s">
        <v>73</v>
      </c>
      <c r="B4" s="397"/>
      <c r="C4" s="403"/>
      <c r="D4" s="405"/>
      <c r="E4" s="392"/>
      <c r="F4" s="392"/>
      <c r="G4" s="406"/>
      <c r="H4" s="114" t="s">
        <v>74</v>
      </c>
    </row>
    <row r="5" spans="1:9" ht="16" x14ac:dyDescent="0.2">
      <c r="A5" s="374"/>
      <c r="B5" s="328"/>
      <c r="C5" s="331"/>
      <c r="D5" s="388" t="s">
        <v>59</v>
      </c>
      <c r="E5" s="368" t="s">
        <v>75</v>
      </c>
      <c r="F5" s="368" t="s">
        <v>76</v>
      </c>
      <c r="G5" s="385" t="s">
        <v>77</v>
      </c>
      <c r="H5" s="370" t="s">
        <v>128</v>
      </c>
    </row>
    <row r="6" spans="1:9" ht="48.75" customHeight="1" thickBot="1" x14ac:dyDescent="0.25">
      <c r="A6" s="404"/>
      <c r="B6" s="363"/>
      <c r="C6" s="381"/>
      <c r="D6" s="389"/>
      <c r="E6" s="384"/>
      <c r="F6" s="384"/>
      <c r="G6" s="386"/>
      <c r="H6" s="407"/>
    </row>
    <row r="7" spans="1:9" ht="16.5" customHeight="1" thickTop="1" x14ac:dyDescent="0.2">
      <c r="A7" s="244" t="s">
        <v>129</v>
      </c>
      <c r="B7" s="245"/>
      <c r="C7" s="246"/>
      <c r="D7" s="247"/>
      <c r="E7" s="248"/>
      <c r="F7" s="248"/>
      <c r="G7" s="27"/>
      <c r="H7" s="249"/>
    </row>
    <row r="8" spans="1:9" ht="15.75" customHeight="1" x14ac:dyDescent="0.2">
      <c r="A8" s="250"/>
      <c r="B8" s="121" t="s">
        <v>62</v>
      </c>
      <c r="C8" s="122"/>
      <c r="D8" s="251">
        <f t="shared" ref="D8:F8" si="0">SUM(D9:D10)</f>
        <v>0</v>
      </c>
      <c r="E8" s="252">
        <f t="shared" si="0"/>
        <v>0</v>
      </c>
      <c r="F8" s="252">
        <f t="shared" si="0"/>
        <v>0</v>
      </c>
      <c r="G8" s="126">
        <f>SUM(G9:G10)</f>
        <v>0</v>
      </c>
      <c r="H8" s="253"/>
      <c r="I8" s="8"/>
    </row>
    <row r="9" spans="1:9" ht="15.75" customHeight="1" x14ac:dyDescent="0.2">
      <c r="A9" s="203"/>
      <c r="B9" s="128"/>
      <c r="C9" s="129" t="s">
        <v>80</v>
      </c>
      <c r="D9" s="254">
        <v>0</v>
      </c>
      <c r="E9" s="255">
        <v>0</v>
      </c>
      <c r="F9" s="255">
        <v>0</v>
      </c>
      <c r="G9" s="133">
        <f t="shared" ref="G9:G10" si="1">SUM(D9:F9)</f>
        <v>0</v>
      </c>
      <c r="H9" s="256"/>
    </row>
    <row r="10" spans="1:9" ht="15.75" customHeight="1" x14ac:dyDescent="0.2">
      <c r="A10" s="209"/>
      <c r="B10" s="136"/>
      <c r="C10" s="137" t="s">
        <v>81</v>
      </c>
      <c r="D10" s="254">
        <v>0</v>
      </c>
      <c r="E10" s="255">
        <v>0</v>
      </c>
      <c r="F10" s="255">
        <v>0</v>
      </c>
      <c r="G10" s="133">
        <f t="shared" si="1"/>
        <v>0</v>
      </c>
      <c r="H10" s="256"/>
    </row>
    <row r="11" spans="1:9" ht="15.75" customHeight="1" x14ac:dyDescent="0.2">
      <c r="A11" s="257"/>
      <c r="B11" s="139" t="s">
        <v>63</v>
      </c>
      <c r="C11" s="140"/>
      <c r="D11" s="258">
        <f t="shared" ref="D11:F11" si="2">SUM(D12:D21)</f>
        <v>0</v>
      </c>
      <c r="E11" s="259">
        <f t="shared" si="2"/>
        <v>0</v>
      </c>
      <c r="F11" s="259">
        <f t="shared" si="2"/>
        <v>0</v>
      </c>
      <c r="G11" s="126">
        <f>SUM(G12:G21)</f>
        <v>0</v>
      </c>
      <c r="H11" s="253"/>
      <c r="I11" s="8"/>
    </row>
    <row r="12" spans="1:9" ht="15.75" customHeight="1" x14ac:dyDescent="0.2">
      <c r="A12" s="209"/>
      <c r="B12" s="136"/>
      <c r="C12" s="137" t="s">
        <v>82</v>
      </c>
      <c r="D12" s="254">
        <v>0</v>
      </c>
      <c r="E12" s="255">
        <v>0</v>
      </c>
      <c r="F12" s="255">
        <v>0</v>
      </c>
      <c r="G12" s="133">
        <f t="shared" ref="G12:G21" si="3">SUM(D12:F12)</f>
        <v>0</v>
      </c>
      <c r="H12" s="256"/>
    </row>
    <row r="13" spans="1:9" ht="15.75" customHeight="1" x14ac:dyDescent="0.2">
      <c r="A13" s="209"/>
      <c r="B13" s="136"/>
      <c r="C13" s="137" t="s">
        <v>83</v>
      </c>
      <c r="D13" s="254">
        <v>0</v>
      </c>
      <c r="E13" s="255">
        <v>0</v>
      </c>
      <c r="F13" s="255">
        <v>0</v>
      </c>
      <c r="G13" s="133">
        <f t="shared" si="3"/>
        <v>0</v>
      </c>
      <c r="H13" s="256"/>
    </row>
    <row r="14" spans="1:9" ht="15.75" customHeight="1" x14ac:dyDescent="0.2">
      <c r="A14" s="209"/>
      <c r="B14" s="136"/>
      <c r="C14" s="137" t="s">
        <v>84</v>
      </c>
      <c r="D14" s="254">
        <v>0</v>
      </c>
      <c r="E14" s="255">
        <v>0</v>
      </c>
      <c r="F14" s="255">
        <v>0</v>
      </c>
      <c r="G14" s="133">
        <f t="shared" si="3"/>
        <v>0</v>
      </c>
      <c r="H14" s="256"/>
    </row>
    <row r="15" spans="1:9" ht="15.75" customHeight="1" x14ac:dyDescent="0.2">
      <c r="A15" s="209"/>
      <c r="B15" s="136"/>
      <c r="C15" s="137" t="s">
        <v>85</v>
      </c>
      <c r="D15" s="254">
        <v>0</v>
      </c>
      <c r="E15" s="255">
        <v>0</v>
      </c>
      <c r="F15" s="255">
        <v>0</v>
      </c>
      <c r="G15" s="133">
        <f t="shared" si="3"/>
        <v>0</v>
      </c>
      <c r="H15" s="256"/>
    </row>
    <row r="16" spans="1:9" ht="15.75" customHeight="1" x14ac:dyDescent="0.2">
      <c r="A16" s="209"/>
      <c r="B16" s="136"/>
      <c r="C16" s="137" t="s">
        <v>86</v>
      </c>
      <c r="D16" s="254">
        <v>0</v>
      </c>
      <c r="E16" s="255">
        <v>0</v>
      </c>
      <c r="F16" s="255">
        <v>0</v>
      </c>
      <c r="G16" s="133">
        <f t="shared" si="3"/>
        <v>0</v>
      </c>
      <c r="H16" s="256"/>
    </row>
    <row r="17" spans="1:9" ht="15.75" customHeight="1" x14ac:dyDescent="0.2">
      <c r="A17" s="209"/>
      <c r="B17" s="136"/>
      <c r="C17" s="137" t="s">
        <v>87</v>
      </c>
      <c r="D17" s="254">
        <v>0</v>
      </c>
      <c r="E17" s="255">
        <v>0</v>
      </c>
      <c r="F17" s="255">
        <v>0</v>
      </c>
      <c r="G17" s="133">
        <f t="shared" si="3"/>
        <v>0</v>
      </c>
      <c r="H17" s="256"/>
    </row>
    <row r="18" spans="1:9" ht="15.75" customHeight="1" x14ac:dyDescent="0.2">
      <c r="A18" s="209"/>
      <c r="B18" s="136"/>
      <c r="C18" s="137" t="s">
        <v>88</v>
      </c>
      <c r="D18" s="254">
        <v>0</v>
      </c>
      <c r="E18" s="255">
        <v>0</v>
      </c>
      <c r="F18" s="255">
        <v>0</v>
      </c>
      <c r="G18" s="133">
        <f t="shared" si="3"/>
        <v>0</v>
      </c>
      <c r="H18" s="256"/>
    </row>
    <row r="19" spans="1:9" ht="15.75" customHeight="1" x14ac:dyDescent="0.2">
      <c r="A19" s="209"/>
      <c r="B19" s="136"/>
      <c r="C19" s="137" t="s">
        <v>89</v>
      </c>
      <c r="D19" s="254">
        <v>0</v>
      </c>
      <c r="E19" s="255">
        <v>0</v>
      </c>
      <c r="F19" s="255">
        <v>0</v>
      </c>
      <c r="G19" s="133">
        <f t="shared" si="3"/>
        <v>0</v>
      </c>
      <c r="H19" s="256"/>
    </row>
    <row r="20" spans="1:9" ht="15.75" customHeight="1" x14ac:dyDescent="0.2">
      <c r="A20" s="209"/>
      <c r="B20" s="136"/>
      <c r="C20" s="137" t="s">
        <v>90</v>
      </c>
      <c r="D20" s="254">
        <v>0</v>
      </c>
      <c r="E20" s="255">
        <v>0</v>
      </c>
      <c r="F20" s="255">
        <v>0</v>
      </c>
      <c r="G20" s="133">
        <f t="shared" si="3"/>
        <v>0</v>
      </c>
      <c r="H20" s="256"/>
    </row>
    <row r="21" spans="1:9" ht="15.75" customHeight="1" x14ac:dyDescent="0.2">
      <c r="A21" s="209"/>
      <c r="B21" s="136"/>
      <c r="C21" s="137" t="s">
        <v>90</v>
      </c>
      <c r="D21" s="254">
        <v>0</v>
      </c>
      <c r="E21" s="255">
        <v>0</v>
      </c>
      <c r="F21" s="255">
        <v>0</v>
      </c>
      <c r="G21" s="133">
        <f t="shared" si="3"/>
        <v>0</v>
      </c>
      <c r="H21" s="256"/>
    </row>
    <row r="22" spans="1:9" ht="15.75" customHeight="1" x14ac:dyDescent="0.2">
      <c r="A22" s="260"/>
      <c r="B22" s="148" t="s">
        <v>64</v>
      </c>
      <c r="C22" s="149" t="s">
        <v>130</v>
      </c>
      <c r="D22" s="258">
        <f>SUM(D23:D25)</f>
        <v>0</v>
      </c>
      <c r="E22" s="259">
        <f>SUM(E23:E25)</f>
        <v>0</v>
      </c>
      <c r="F22" s="259">
        <f>SUM(F23:F25)</f>
        <v>0</v>
      </c>
      <c r="G22" s="150">
        <f>SUM(G23:G25)</f>
        <v>0</v>
      </c>
      <c r="H22" s="253"/>
      <c r="I22" s="8"/>
    </row>
    <row r="23" spans="1:9" ht="15.75" customHeight="1" x14ac:dyDescent="0.2">
      <c r="A23" s="209"/>
      <c r="B23" s="136"/>
      <c r="C23" s="137" t="s">
        <v>91</v>
      </c>
      <c r="D23" s="254">
        <v>0</v>
      </c>
      <c r="E23" s="255">
        <v>0</v>
      </c>
      <c r="F23" s="255">
        <v>0</v>
      </c>
      <c r="G23" s="133">
        <f t="shared" ref="G23:G25" si="4">SUM(D23:F23)</f>
        <v>0</v>
      </c>
      <c r="H23" s="256"/>
    </row>
    <row r="24" spans="1:9" ht="15.75" customHeight="1" x14ac:dyDescent="0.2">
      <c r="A24" s="209"/>
      <c r="B24" s="136"/>
      <c r="C24" s="137" t="s">
        <v>92</v>
      </c>
      <c r="D24" s="254">
        <v>0</v>
      </c>
      <c r="E24" s="255">
        <v>0</v>
      </c>
      <c r="F24" s="255">
        <v>0</v>
      </c>
      <c r="G24" s="133">
        <f t="shared" si="4"/>
        <v>0</v>
      </c>
      <c r="H24" s="256"/>
    </row>
    <row r="25" spans="1:9" ht="15.75" customHeight="1" x14ac:dyDescent="0.2">
      <c r="A25" s="203"/>
      <c r="B25" s="128"/>
      <c r="C25" s="129" t="s">
        <v>90</v>
      </c>
      <c r="D25" s="254">
        <v>0</v>
      </c>
      <c r="E25" s="255">
        <v>0</v>
      </c>
      <c r="F25" s="255">
        <v>0</v>
      </c>
      <c r="G25" s="133">
        <f t="shared" si="4"/>
        <v>0</v>
      </c>
      <c r="H25" s="256"/>
    </row>
    <row r="26" spans="1:9" ht="15.75" customHeight="1" x14ac:dyDescent="0.2">
      <c r="A26" s="260"/>
      <c r="B26" s="148" t="s">
        <v>65</v>
      </c>
      <c r="C26" s="149"/>
      <c r="D26" s="258">
        <f t="shared" ref="D26:F26" si="5">SUM(D27:D31)</f>
        <v>0</v>
      </c>
      <c r="E26" s="259">
        <f t="shared" si="5"/>
        <v>0</v>
      </c>
      <c r="F26" s="259">
        <f t="shared" si="5"/>
        <v>0</v>
      </c>
      <c r="G26" s="150">
        <f>SUM(G27:G30)</f>
        <v>0</v>
      </c>
      <c r="H26" s="253"/>
      <c r="I26" s="8"/>
    </row>
    <row r="27" spans="1:9" ht="15.75" customHeight="1" x14ac:dyDescent="0.2">
      <c r="A27" s="209"/>
      <c r="B27" s="136"/>
      <c r="C27" s="137" t="s">
        <v>93</v>
      </c>
      <c r="D27" s="254">
        <v>0</v>
      </c>
      <c r="E27" s="255">
        <v>0</v>
      </c>
      <c r="F27" s="255">
        <v>0</v>
      </c>
      <c r="G27" s="133">
        <f>SUM(D27:F27)</f>
        <v>0</v>
      </c>
      <c r="H27" s="256"/>
    </row>
    <row r="28" spans="1:9" ht="15.75" customHeight="1" x14ac:dyDescent="0.2">
      <c r="A28" s="209"/>
      <c r="B28" s="136"/>
      <c r="C28" s="137" t="s">
        <v>94</v>
      </c>
      <c r="D28" s="254">
        <v>0</v>
      </c>
      <c r="E28" s="255">
        <v>0</v>
      </c>
      <c r="F28" s="255">
        <v>0</v>
      </c>
      <c r="G28" s="133">
        <f t="shared" ref="G28:G33" si="6">SUM(D28:F28)</f>
        <v>0</v>
      </c>
      <c r="H28" s="256"/>
    </row>
    <row r="29" spans="1:9" ht="15.75" customHeight="1" x14ac:dyDescent="0.2">
      <c r="A29" s="209"/>
      <c r="B29" s="136"/>
      <c r="C29" s="137" t="s">
        <v>95</v>
      </c>
      <c r="D29" s="254">
        <v>0</v>
      </c>
      <c r="E29" s="255">
        <v>0</v>
      </c>
      <c r="F29" s="255">
        <v>0</v>
      </c>
      <c r="G29" s="133">
        <f t="shared" si="6"/>
        <v>0</v>
      </c>
      <c r="H29" s="256"/>
      <c r="I29" s="8"/>
    </row>
    <row r="30" spans="1:9" ht="15.75" customHeight="1" x14ac:dyDescent="0.2">
      <c r="A30" s="209"/>
      <c r="B30" s="136"/>
      <c r="C30" s="137" t="s">
        <v>96</v>
      </c>
      <c r="D30" s="254">
        <v>0</v>
      </c>
      <c r="E30" s="255">
        <v>0</v>
      </c>
      <c r="F30" s="255">
        <v>0</v>
      </c>
      <c r="G30" s="133">
        <f t="shared" si="6"/>
        <v>0</v>
      </c>
      <c r="H30" s="256"/>
      <c r="I30" s="8"/>
    </row>
    <row r="31" spans="1:9" ht="15.75" customHeight="1" x14ac:dyDescent="0.2">
      <c r="A31" s="203"/>
      <c r="B31" s="128"/>
      <c r="C31" s="129" t="s">
        <v>90</v>
      </c>
      <c r="D31" s="254">
        <v>0</v>
      </c>
      <c r="E31" s="255">
        <v>0</v>
      </c>
      <c r="F31" s="255">
        <v>0</v>
      </c>
      <c r="G31" s="133">
        <f>SUM(D31:F31)</f>
        <v>0</v>
      </c>
      <c r="H31" s="256"/>
      <c r="I31" s="8"/>
    </row>
    <row r="32" spans="1:9" ht="15.75" customHeight="1" x14ac:dyDescent="0.2">
      <c r="A32" s="260"/>
      <c r="B32" s="148" t="s">
        <v>66</v>
      </c>
      <c r="C32" s="149"/>
      <c r="D32" s="258">
        <f t="shared" ref="D32:F32" si="7">SUM(D33:D34)</f>
        <v>0</v>
      </c>
      <c r="E32" s="259">
        <f t="shared" si="7"/>
        <v>0</v>
      </c>
      <c r="F32" s="259">
        <f t="shared" si="7"/>
        <v>0</v>
      </c>
      <c r="G32" s="150">
        <f t="shared" si="6"/>
        <v>0</v>
      </c>
      <c r="H32" s="253"/>
      <c r="I32" s="8"/>
    </row>
    <row r="33" spans="1:9" ht="15.75" customHeight="1" x14ac:dyDescent="0.2">
      <c r="A33" s="209"/>
      <c r="B33" s="136"/>
      <c r="C33" s="137" t="s">
        <v>97</v>
      </c>
      <c r="D33" s="254">
        <v>0</v>
      </c>
      <c r="E33" s="255">
        <v>0</v>
      </c>
      <c r="F33" s="255">
        <v>0</v>
      </c>
      <c r="G33" s="133">
        <f t="shared" si="6"/>
        <v>0</v>
      </c>
      <c r="H33" s="256"/>
    </row>
    <row r="34" spans="1:9" ht="15.75" customHeight="1" x14ac:dyDescent="0.2">
      <c r="A34" s="209"/>
      <c r="B34" s="136"/>
      <c r="C34" s="137" t="s">
        <v>90</v>
      </c>
      <c r="D34" s="254">
        <v>0</v>
      </c>
      <c r="E34" s="255">
        <v>0</v>
      </c>
      <c r="F34" s="255">
        <v>0</v>
      </c>
      <c r="G34" s="133">
        <f>SUM(D34:F34)</f>
        <v>0</v>
      </c>
      <c r="H34" s="256"/>
    </row>
    <row r="35" spans="1:9" ht="15.75" customHeight="1" x14ac:dyDescent="0.2">
      <c r="A35" s="257"/>
      <c r="B35" s="139" t="s">
        <v>67</v>
      </c>
      <c r="C35" s="140"/>
      <c r="D35" s="258">
        <f>SUM(D36:D41)</f>
        <v>0</v>
      </c>
      <c r="E35" s="259">
        <f>SUM(E36:E41)</f>
        <v>0</v>
      </c>
      <c r="F35" s="259">
        <f>SUM(F36:F41)</f>
        <v>0</v>
      </c>
      <c r="G35" s="126">
        <f>SUM(G36:G41)</f>
        <v>0</v>
      </c>
      <c r="H35" s="253"/>
      <c r="I35" s="8"/>
    </row>
    <row r="36" spans="1:9" ht="15.75" customHeight="1" x14ac:dyDescent="0.2">
      <c r="A36" s="209"/>
      <c r="B36" s="136"/>
      <c r="C36" s="137" t="s">
        <v>98</v>
      </c>
      <c r="D36" s="254">
        <v>0</v>
      </c>
      <c r="E36" s="255">
        <v>0</v>
      </c>
      <c r="F36" s="255">
        <v>0</v>
      </c>
      <c r="G36" s="133">
        <f t="shared" ref="G36:G39" si="8">SUM(D36:F36)</f>
        <v>0</v>
      </c>
      <c r="H36" s="256"/>
      <c r="I36" s="8"/>
    </row>
    <row r="37" spans="1:9" ht="15.75" customHeight="1" x14ac:dyDescent="0.2">
      <c r="A37" s="209"/>
      <c r="B37" s="136"/>
      <c r="C37" s="137" t="s">
        <v>99</v>
      </c>
      <c r="D37" s="254">
        <v>0</v>
      </c>
      <c r="E37" s="255">
        <v>0</v>
      </c>
      <c r="F37" s="255">
        <v>0</v>
      </c>
      <c r="G37" s="133">
        <f t="shared" si="8"/>
        <v>0</v>
      </c>
      <c r="H37" s="256"/>
      <c r="I37" s="8"/>
    </row>
    <row r="38" spans="1:9" ht="15.75" customHeight="1" x14ac:dyDescent="0.2">
      <c r="A38" s="209"/>
      <c r="B38" s="136"/>
      <c r="C38" s="137" t="s">
        <v>100</v>
      </c>
      <c r="D38" s="254">
        <v>0</v>
      </c>
      <c r="E38" s="255">
        <v>0</v>
      </c>
      <c r="F38" s="255">
        <v>0</v>
      </c>
      <c r="G38" s="133">
        <f t="shared" si="8"/>
        <v>0</v>
      </c>
      <c r="H38" s="256"/>
      <c r="I38" s="8"/>
    </row>
    <row r="39" spans="1:9" ht="15.75" customHeight="1" x14ac:dyDescent="0.2">
      <c r="A39" s="209"/>
      <c r="B39" s="136"/>
      <c r="C39" s="163" t="s">
        <v>101</v>
      </c>
      <c r="D39" s="254">
        <v>0</v>
      </c>
      <c r="E39" s="255">
        <v>0</v>
      </c>
      <c r="F39" s="255">
        <v>0</v>
      </c>
      <c r="G39" s="133">
        <f t="shared" si="8"/>
        <v>0</v>
      </c>
      <c r="H39" s="256"/>
      <c r="I39" s="8"/>
    </row>
    <row r="40" spans="1:9" ht="16.5" customHeight="1" x14ac:dyDescent="0.2">
      <c r="A40" s="209"/>
      <c r="B40" s="136"/>
      <c r="C40" s="137" t="s">
        <v>102</v>
      </c>
      <c r="D40" s="254">
        <v>0</v>
      </c>
      <c r="E40" s="255">
        <v>0</v>
      </c>
      <c r="F40" s="255">
        <v>0</v>
      </c>
      <c r="G40" s="133">
        <f>SUM(D40:F40)</f>
        <v>0</v>
      </c>
      <c r="H40" s="134"/>
      <c r="I40" s="8"/>
    </row>
    <row r="41" spans="1:9" ht="16.5" customHeight="1" x14ac:dyDescent="0.2">
      <c r="A41" s="261"/>
      <c r="B41" s="24"/>
      <c r="C41" s="47" t="s">
        <v>102</v>
      </c>
      <c r="D41" s="262">
        <v>0</v>
      </c>
      <c r="E41" s="263">
        <v>0</v>
      </c>
      <c r="F41" s="263">
        <v>0</v>
      </c>
      <c r="G41" s="133">
        <f>SUM(D41:F41)</f>
        <v>0</v>
      </c>
      <c r="H41" s="264"/>
      <c r="I41" s="8"/>
    </row>
    <row r="42" spans="1:9" ht="16.5" customHeight="1" x14ac:dyDescent="0.2">
      <c r="A42" s="265"/>
      <c r="B42" s="170" t="s">
        <v>131</v>
      </c>
      <c r="C42" s="266"/>
      <c r="D42" s="267">
        <f t="shared" ref="D42:G42" si="9">SUM(D35,D32,D26,D22,D11,D8)</f>
        <v>0</v>
      </c>
      <c r="E42" s="268">
        <f t="shared" si="9"/>
        <v>0</v>
      </c>
      <c r="F42" s="268">
        <f t="shared" si="9"/>
        <v>0</v>
      </c>
      <c r="G42" s="269">
        <f t="shared" si="9"/>
        <v>0</v>
      </c>
      <c r="H42" s="158"/>
      <c r="I42" s="270"/>
    </row>
    <row r="43" spans="1:9" ht="16.5" customHeight="1" x14ac:dyDescent="0.2">
      <c r="A43" s="261"/>
      <c r="B43" s="24"/>
      <c r="C43" s="47"/>
      <c r="D43" s="262"/>
      <c r="E43" s="263"/>
      <c r="F43" s="263"/>
      <c r="G43" s="271"/>
      <c r="H43" s="264"/>
      <c r="I43" s="8"/>
    </row>
    <row r="44" spans="1:9" ht="16.5" customHeight="1" x14ac:dyDescent="0.2">
      <c r="A44" s="265"/>
      <c r="B44" s="170" t="s">
        <v>68</v>
      </c>
      <c r="C44" s="266"/>
      <c r="D44" s="272">
        <f t="shared" ref="D44" si="10">SUM(D45)</f>
        <v>0</v>
      </c>
      <c r="E44" s="268">
        <v>0</v>
      </c>
      <c r="F44" s="268">
        <v>0</v>
      </c>
      <c r="G44" s="269">
        <f t="shared" ref="G44:G45" si="11">SUM(D44:F44)</f>
        <v>0</v>
      </c>
      <c r="H44" s="158"/>
      <c r="I44" s="270"/>
    </row>
    <row r="45" spans="1:9" ht="16.5" customHeight="1" x14ac:dyDescent="0.2">
      <c r="A45" s="203"/>
      <c r="B45" s="128"/>
      <c r="C45" s="129" t="s">
        <v>104</v>
      </c>
      <c r="D45" s="254">
        <v>0</v>
      </c>
      <c r="E45" s="297" t="s">
        <v>173</v>
      </c>
      <c r="F45" s="297" t="s">
        <v>173</v>
      </c>
      <c r="G45" s="133">
        <f t="shared" si="11"/>
        <v>0</v>
      </c>
      <c r="H45" s="134"/>
      <c r="I45" s="273"/>
    </row>
    <row r="46" spans="1:9" ht="16.5" customHeight="1" thickBot="1" x14ac:dyDescent="0.25">
      <c r="A46" s="274" t="s">
        <v>132</v>
      </c>
      <c r="B46" s="275"/>
      <c r="C46" s="276">
        <f>C7</f>
        <v>0</v>
      </c>
      <c r="D46" s="277">
        <f t="shared" ref="D46" si="12">D42+D44</f>
        <v>0</v>
      </c>
      <c r="E46" s="278">
        <f>E42</f>
        <v>0</v>
      </c>
      <c r="F46" s="279">
        <f>F42</f>
        <v>0</v>
      </c>
      <c r="G46" s="280">
        <f>G8+G11+G22+G26+G32+G35+G44</f>
        <v>0</v>
      </c>
      <c r="H46" s="281"/>
      <c r="I46" s="282"/>
    </row>
    <row r="47" spans="1:9" ht="15.75" customHeight="1" x14ac:dyDescent="0.2">
      <c r="A47" s="192" t="s">
        <v>133</v>
      </c>
      <c r="B47" s="24"/>
      <c r="C47" s="193"/>
      <c r="D47" s="283"/>
      <c r="E47" s="284"/>
      <c r="F47" s="284"/>
      <c r="G47" s="236"/>
      <c r="H47" s="18"/>
    </row>
    <row r="48" spans="1:9" ht="15.75" customHeight="1" x14ac:dyDescent="0.2">
      <c r="A48" s="127"/>
      <c r="B48" s="128"/>
      <c r="C48" s="129" t="str">
        <f>'Partner Summary'!C29</f>
        <v>County/City Direct Revenue (Cash)</v>
      </c>
      <c r="D48" s="204"/>
      <c r="E48" s="285">
        <v>0</v>
      </c>
      <c r="F48" s="286"/>
      <c r="G48" s="236"/>
      <c r="H48" s="18"/>
    </row>
    <row r="49" spans="1:9" ht="15.75" customHeight="1" x14ac:dyDescent="0.2">
      <c r="A49" s="135"/>
      <c r="B49" s="136"/>
      <c r="C49" s="137" t="str">
        <f>'Partner Summary'!C30</f>
        <v>County/City In-Kind</v>
      </c>
      <c r="D49" s="210"/>
      <c r="E49" s="287"/>
      <c r="F49" s="288">
        <v>0</v>
      </c>
      <c r="G49" s="237"/>
      <c r="H49" s="18"/>
    </row>
    <row r="50" spans="1:9" ht="15.75" customHeight="1" x14ac:dyDescent="0.2">
      <c r="A50" s="135"/>
      <c r="B50" s="136"/>
      <c r="C50" s="137" t="str">
        <f>'Partner Summary'!C31</f>
        <v>Fee for Service</v>
      </c>
      <c r="D50" s="210"/>
      <c r="E50" s="289">
        <v>0</v>
      </c>
      <c r="F50" s="288">
        <v>0</v>
      </c>
      <c r="G50" s="237"/>
      <c r="H50" s="18"/>
    </row>
    <row r="51" spans="1:9" ht="15.75" customHeight="1" x14ac:dyDescent="0.2">
      <c r="A51" s="135"/>
      <c r="B51" s="136"/>
      <c r="C51" s="137" t="str">
        <f>'Partner Summary'!C32</f>
        <v>Other (Enter Source Here)</v>
      </c>
      <c r="D51" s="210"/>
      <c r="E51" s="289">
        <v>0</v>
      </c>
      <c r="F51" s="288">
        <v>0</v>
      </c>
      <c r="G51" s="237"/>
      <c r="H51" s="18"/>
    </row>
    <row r="52" spans="1:9" ht="16.5" customHeight="1" thickBot="1" x14ac:dyDescent="0.25">
      <c r="A52" s="238"/>
      <c r="B52" s="136"/>
      <c r="C52" s="137" t="str">
        <f>'Partner Summary'!C33</f>
        <v>Other (Enter Source Here)</v>
      </c>
      <c r="D52" s="290"/>
      <c r="E52" s="289">
        <v>0</v>
      </c>
      <c r="F52" s="291">
        <v>0</v>
      </c>
      <c r="G52" s="237"/>
      <c r="H52" s="18"/>
    </row>
    <row r="53" spans="1:9" ht="17.25" customHeight="1" thickTop="1" thickBot="1" x14ac:dyDescent="0.25">
      <c r="A53" s="399" t="s">
        <v>134</v>
      </c>
      <c r="B53" s="336"/>
      <c r="C53" s="337"/>
      <c r="D53" s="292"/>
      <c r="E53" s="218">
        <f t="shared" ref="E53" si="13">SUM(E48:E52)</f>
        <v>0</v>
      </c>
      <c r="F53" s="218">
        <f>SUM(F49:F52)</f>
        <v>0</v>
      </c>
      <c r="G53" s="210"/>
      <c r="H53" s="293"/>
    </row>
    <row r="54" spans="1:9" ht="16.5" customHeight="1" thickBot="1" x14ac:dyDescent="0.25">
      <c r="A54" s="135" t="s">
        <v>135</v>
      </c>
      <c r="B54" s="179"/>
      <c r="C54" s="179"/>
      <c r="D54" s="220">
        <f>D46</f>
        <v>0</v>
      </c>
      <c r="E54" s="294" t="str">
        <f>IF(E53&lt;&gt;E46,"Error-Cells E46 and"," ")</f>
        <v xml:space="preserve"> </v>
      </c>
      <c r="F54" s="294" t="str">
        <f>IF(F53&lt;&gt;F46,"Error-Cells F46 and"," ")</f>
        <v xml:space="preserve"> </v>
      </c>
      <c r="G54" s="239"/>
      <c r="H54" s="18"/>
    </row>
    <row r="55" spans="1:9" ht="16.5" customHeight="1" thickBot="1" x14ac:dyDescent="0.25">
      <c r="A55" s="399" t="s">
        <v>136</v>
      </c>
      <c r="B55" s="336"/>
      <c r="C55" s="336"/>
      <c r="D55" s="240"/>
      <c r="E55" s="294" t="str">
        <f>IF(E53&lt;&gt;E46,"E53 must equal"," ")</f>
        <v xml:space="preserve"> </v>
      </c>
      <c r="F55" s="294" t="str">
        <f>IF(F53&lt;&gt;F46,"F53 must equal"," ")</f>
        <v xml:space="preserve"> </v>
      </c>
      <c r="G55" s="295">
        <f>D54+E53+F53</f>
        <v>0</v>
      </c>
      <c r="H55" s="18"/>
    </row>
    <row r="56" spans="1:9" ht="15.75" customHeight="1" x14ac:dyDescent="0.2">
      <c r="A56" s="65"/>
      <c r="B56" s="46"/>
      <c r="C56" s="46"/>
      <c r="D56" s="46"/>
      <c r="E56" s="46"/>
      <c r="F56" s="46"/>
      <c r="G56" s="229"/>
      <c r="H56" s="18"/>
    </row>
    <row r="57" spans="1:9" ht="15.75" customHeight="1" x14ac:dyDescent="0.2">
      <c r="A57" s="24" t="s">
        <v>154</v>
      </c>
      <c r="B57" s="8"/>
      <c r="C57" s="231" t="s">
        <v>138</v>
      </c>
      <c r="D57" s="8"/>
      <c r="E57" s="8"/>
      <c r="F57" s="8"/>
      <c r="G57" s="296"/>
      <c r="H57" s="18"/>
      <c r="I57" s="8"/>
    </row>
    <row r="58" spans="1:9" ht="15.75" customHeight="1" x14ac:dyDescent="0.2">
      <c r="H58" s="18"/>
    </row>
    <row r="59" spans="1:9" ht="15.75" customHeight="1" x14ac:dyDescent="0.2">
      <c r="H59" s="18"/>
    </row>
    <row r="60" spans="1:9" ht="15.75" customHeight="1" x14ac:dyDescent="0.2">
      <c r="H60" s="18"/>
    </row>
    <row r="61" spans="1:9" ht="15.75" customHeight="1" x14ac:dyDescent="0.2">
      <c r="H61" s="18"/>
    </row>
    <row r="62" spans="1:9" ht="15.75" customHeight="1" x14ac:dyDescent="0.2">
      <c r="H62" s="18"/>
    </row>
    <row r="63" spans="1:9" ht="15.75" customHeight="1" x14ac:dyDescent="0.2"/>
    <row r="64" spans="1:9" ht="15.75" customHeight="1" x14ac:dyDescent="0.2"/>
    <row r="65" customFormat="1" ht="15.75" customHeight="1" x14ac:dyDescent="0.2"/>
    <row r="66" customFormat="1" ht="15.75" customHeight="1" x14ac:dyDescent="0.2"/>
    <row r="67" customFormat="1" ht="15.75" customHeight="1" x14ac:dyDescent="0.2"/>
    <row r="68" customFormat="1" ht="15.75" customHeight="1" x14ac:dyDescent="0.2"/>
    <row r="69" customFormat="1" ht="15.75" customHeight="1" x14ac:dyDescent="0.2"/>
    <row r="70" customFormat="1" ht="15.75" customHeight="1" x14ac:dyDescent="0.2"/>
    <row r="71" customFormat="1" ht="15.75" customHeight="1" x14ac:dyDescent="0.2"/>
    <row r="72" customFormat="1" ht="15.75" customHeight="1" x14ac:dyDescent="0.2"/>
    <row r="73" customFormat="1" ht="15.75" customHeight="1" x14ac:dyDescent="0.2"/>
    <row r="74" customFormat="1" ht="15.75" customHeight="1" x14ac:dyDescent="0.2"/>
    <row r="75" customFormat="1" ht="15.75" customHeight="1" x14ac:dyDescent="0.2"/>
    <row r="76" customFormat="1" ht="15.75" customHeight="1" x14ac:dyDescent="0.2"/>
    <row r="77" customFormat="1" ht="15.75" customHeight="1" x14ac:dyDescent="0.2"/>
    <row r="78" customFormat="1" ht="15.75" customHeight="1" x14ac:dyDescent="0.2"/>
    <row r="79" customFormat="1" ht="15.75" customHeight="1" x14ac:dyDescent="0.2"/>
    <row r="80" customFormat="1" ht="15.75" customHeight="1" x14ac:dyDescent="0.2"/>
    <row r="81" customFormat="1" ht="15.75" customHeight="1" x14ac:dyDescent="0.2"/>
    <row r="82" customFormat="1" ht="15.75" customHeight="1" x14ac:dyDescent="0.2"/>
    <row r="83" customFormat="1" ht="15.75" customHeight="1" x14ac:dyDescent="0.2"/>
    <row r="84" customFormat="1" ht="15.75" customHeight="1" x14ac:dyDescent="0.2"/>
    <row r="85" customFormat="1" ht="15.75" customHeight="1" x14ac:dyDescent="0.2"/>
    <row r="86" customFormat="1" ht="15.75" customHeight="1" x14ac:dyDescent="0.2"/>
    <row r="87" customFormat="1" ht="15.75" customHeight="1" x14ac:dyDescent="0.2"/>
    <row r="88" customFormat="1" ht="15.75" customHeight="1" x14ac:dyDescent="0.2"/>
    <row r="89" customFormat="1" ht="15.75" customHeight="1" x14ac:dyDescent="0.2"/>
    <row r="90" customFormat="1" ht="15.75" customHeight="1" x14ac:dyDescent="0.2"/>
    <row r="91" customFormat="1" ht="15.75" customHeight="1" x14ac:dyDescent="0.2"/>
    <row r="92" customFormat="1" ht="15.75" customHeight="1" x14ac:dyDescent="0.2"/>
    <row r="93" customFormat="1" ht="15.75" customHeight="1" x14ac:dyDescent="0.2"/>
    <row r="94" customFormat="1" ht="15.75" customHeight="1" x14ac:dyDescent="0.2"/>
    <row r="95" customFormat="1" ht="15.75" customHeight="1" x14ac:dyDescent="0.2"/>
    <row r="96" customFormat="1" ht="15.75" customHeight="1" x14ac:dyDescent="0.2"/>
    <row r="97" customFormat="1" ht="15.75" customHeight="1" x14ac:dyDescent="0.2"/>
    <row r="98" customFormat="1" ht="15.75" customHeight="1" x14ac:dyDescent="0.2"/>
    <row r="99" customFormat="1" ht="15.75" customHeight="1" x14ac:dyDescent="0.2"/>
    <row r="100" customFormat="1" ht="15.75" customHeight="1" x14ac:dyDescent="0.2"/>
    <row r="101" customFormat="1" ht="15.75" customHeight="1" x14ac:dyDescent="0.2"/>
    <row r="102" customFormat="1" ht="15.75" customHeight="1" x14ac:dyDescent="0.2"/>
    <row r="103" customFormat="1" ht="15.75" customHeight="1" x14ac:dyDescent="0.2"/>
    <row r="104" customFormat="1" ht="15.75" customHeight="1" x14ac:dyDescent="0.2"/>
    <row r="105" customFormat="1" ht="15.75" customHeight="1" x14ac:dyDescent="0.2"/>
    <row r="106" customFormat="1" ht="15.75" customHeight="1" x14ac:dyDescent="0.2"/>
    <row r="107" customFormat="1" ht="15.75" customHeight="1" x14ac:dyDescent="0.2"/>
    <row r="108" customFormat="1" ht="15.75" customHeight="1" x14ac:dyDescent="0.2"/>
    <row r="109" customFormat="1" ht="15.75" customHeight="1" x14ac:dyDescent="0.2"/>
    <row r="110" customFormat="1" ht="15.75" customHeight="1" x14ac:dyDescent="0.2"/>
    <row r="111" customFormat="1" ht="15.75" customHeight="1" x14ac:dyDescent="0.2"/>
    <row r="112" customFormat="1" ht="15.75" customHeight="1" x14ac:dyDescent="0.2"/>
    <row r="113" customFormat="1" ht="15.75" customHeight="1" x14ac:dyDescent="0.2"/>
    <row r="114" customFormat="1" ht="15.75" customHeight="1" x14ac:dyDescent="0.2"/>
    <row r="115" customFormat="1" ht="15.75" customHeight="1" x14ac:dyDescent="0.2"/>
    <row r="116" customFormat="1" ht="15.75" customHeight="1" x14ac:dyDescent="0.2"/>
    <row r="117" customFormat="1" ht="15.75" customHeight="1" x14ac:dyDescent="0.2"/>
    <row r="118" customFormat="1" ht="15.75" customHeight="1" x14ac:dyDescent="0.2"/>
    <row r="119" customFormat="1" ht="15.75" customHeight="1" x14ac:dyDescent="0.2"/>
    <row r="120" customFormat="1" ht="15.75" customHeight="1" x14ac:dyDescent="0.2"/>
    <row r="121" customFormat="1" ht="15.75" customHeight="1" x14ac:dyDescent="0.2"/>
    <row r="122" customFormat="1" ht="15.75" customHeight="1" x14ac:dyDescent="0.2"/>
    <row r="123" customFormat="1" ht="15.75" customHeight="1" x14ac:dyDescent="0.2"/>
    <row r="124" customFormat="1" ht="15.75" customHeight="1" x14ac:dyDescent="0.2"/>
    <row r="125" customFormat="1" ht="15.75" customHeight="1" x14ac:dyDescent="0.2"/>
    <row r="126" customFormat="1" ht="15.75" customHeight="1" x14ac:dyDescent="0.2"/>
    <row r="127" customFormat="1" ht="15.75" customHeight="1" x14ac:dyDescent="0.2"/>
    <row r="128" customFormat="1" ht="15.75" customHeight="1" x14ac:dyDescent="0.2"/>
    <row r="129" customFormat="1" ht="15.75" customHeight="1" x14ac:dyDescent="0.2"/>
    <row r="130" customFormat="1" ht="15.75" customHeight="1" x14ac:dyDescent="0.2"/>
    <row r="131" customFormat="1" ht="15.75" customHeight="1" x14ac:dyDescent="0.2"/>
    <row r="132" customFormat="1" ht="15.75" customHeight="1" x14ac:dyDescent="0.2"/>
    <row r="133" customFormat="1" ht="15.75" customHeight="1" x14ac:dyDescent="0.2"/>
    <row r="134" customFormat="1" ht="15.75" customHeight="1" x14ac:dyDescent="0.2"/>
    <row r="135" customFormat="1" ht="15.75" customHeight="1" x14ac:dyDescent="0.2"/>
    <row r="136" customFormat="1" ht="15.75" customHeight="1" x14ac:dyDescent="0.2"/>
    <row r="137" customFormat="1" ht="15.75" customHeight="1" x14ac:dyDescent="0.2"/>
    <row r="138" customFormat="1" ht="15.75" customHeight="1" x14ac:dyDescent="0.2"/>
    <row r="139" customFormat="1" ht="15.75" customHeight="1" x14ac:dyDescent="0.2"/>
    <row r="140" customFormat="1" ht="15.75" customHeight="1" x14ac:dyDescent="0.2"/>
    <row r="141" customFormat="1" ht="15.75" customHeight="1" x14ac:dyDescent="0.2"/>
    <row r="142" customFormat="1" ht="15.75" customHeight="1" x14ac:dyDescent="0.2"/>
    <row r="143" customFormat="1" ht="15.75" customHeight="1" x14ac:dyDescent="0.2"/>
    <row r="144" customFormat="1" ht="15.75" customHeight="1" x14ac:dyDescent="0.2"/>
    <row r="145" customFormat="1" ht="15.75" customHeight="1" x14ac:dyDescent="0.2"/>
    <row r="146" customFormat="1" ht="15.75" customHeight="1" x14ac:dyDescent="0.2"/>
    <row r="147" customFormat="1" ht="15.75" customHeight="1" x14ac:dyDescent="0.2"/>
    <row r="148" customFormat="1" ht="15.75" customHeight="1" x14ac:dyDescent="0.2"/>
    <row r="149" customFormat="1" ht="15.75" customHeight="1" x14ac:dyDescent="0.2"/>
    <row r="150" customFormat="1" ht="15.75" customHeight="1" x14ac:dyDescent="0.2"/>
    <row r="151" customFormat="1" ht="15.75" customHeight="1" x14ac:dyDescent="0.2"/>
    <row r="152" customFormat="1" ht="15.75" customHeight="1" x14ac:dyDescent="0.2"/>
    <row r="153" customFormat="1" ht="15.75" customHeight="1" x14ac:dyDescent="0.2"/>
    <row r="154" customFormat="1" ht="15.75" customHeight="1" x14ac:dyDescent="0.2"/>
    <row r="155" customFormat="1" ht="15.75" customHeight="1" x14ac:dyDescent="0.2"/>
    <row r="156" customFormat="1" ht="15.75" customHeight="1" x14ac:dyDescent="0.2"/>
    <row r="157" customFormat="1" ht="15.75" customHeight="1" x14ac:dyDescent="0.2"/>
    <row r="158" customFormat="1" ht="15.75" customHeight="1" x14ac:dyDescent="0.2"/>
    <row r="159" customFormat="1" ht="15.75" customHeight="1" x14ac:dyDescent="0.2"/>
    <row r="160" customFormat="1" ht="15.75" customHeight="1" x14ac:dyDescent="0.2"/>
    <row r="161" customFormat="1" ht="15.75" customHeight="1" x14ac:dyDescent="0.2"/>
    <row r="162" customFormat="1" ht="15.75" customHeight="1" x14ac:dyDescent="0.2"/>
    <row r="163" customFormat="1" ht="15.75" customHeight="1" x14ac:dyDescent="0.2"/>
    <row r="164" customFormat="1" ht="15.75" customHeight="1" x14ac:dyDescent="0.2"/>
    <row r="165" customFormat="1" ht="15.75" customHeight="1" x14ac:dyDescent="0.2"/>
    <row r="166" customFormat="1" ht="15.75" customHeight="1" x14ac:dyDescent="0.2"/>
    <row r="167" customFormat="1" ht="15.75" customHeight="1" x14ac:dyDescent="0.2"/>
    <row r="168" customFormat="1" ht="15.75" customHeight="1" x14ac:dyDescent="0.2"/>
    <row r="169" customFormat="1" ht="15.75" customHeight="1" x14ac:dyDescent="0.2"/>
    <row r="170" customFormat="1" ht="15.75" customHeight="1" x14ac:dyDescent="0.2"/>
    <row r="171" customFormat="1" ht="15.75" customHeight="1" x14ac:dyDescent="0.2"/>
    <row r="172" customFormat="1" ht="15.75" customHeight="1" x14ac:dyDescent="0.2"/>
    <row r="173" customFormat="1" ht="15.75" customHeight="1" x14ac:dyDescent="0.2"/>
    <row r="174" customFormat="1" ht="15.75" customHeight="1" x14ac:dyDescent="0.2"/>
    <row r="175" customFormat="1" ht="15.75" customHeight="1" x14ac:dyDescent="0.2"/>
    <row r="176" customFormat="1" ht="15.75" customHeight="1" x14ac:dyDescent="0.2"/>
    <row r="177" customFormat="1" ht="15.75" customHeight="1" x14ac:dyDescent="0.2"/>
    <row r="178" customFormat="1" ht="15.75" customHeight="1" x14ac:dyDescent="0.2"/>
    <row r="179" customFormat="1" ht="15.75" customHeight="1" x14ac:dyDescent="0.2"/>
    <row r="180" customFormat="1" ht="15.75" customHeight="1" x14ac:dyDescent="0.2"/>
    <row r="181" customFormat="1" ht="15.75" customHeight="1" x14ac:dyDescent="0.2"/>
    <row r="182" customFormat="1" ht="15.75" customHeight="1" x14ac:dyDescent="0.2"/>
    <row r="183" customFormat="1" ht="15.75" customHeight="1" x14ac:dyDescent="0.2"/>
    <row r="184" customFormat="1" ht="15.75" customHeight="1" x14ac:dyDescent="0.2"/>
    <row r="185" customFormat="1" ht="15.75" customHeight="1" x14ac:dyDescent="0.2"/>
    <row r="186" customFormat="1" ht="15.75" customHeight="1" x14ac:dyDescent="0.2"/>
    <row r="187" customFormat="1" ht="15.75" customHeight="1" x14ac:dyDescent="0.2"/>
    <row r="188" customFormat="1" ht="15.75" customHeight="1" x14ac:dyDescent="0.2"/>
    <row r="189" customFormat="1" ht="15.75" customHeight="1" x14ac:dyDescent="0.2"/>
    <row r="190" customFormat="1" ht="15.75" customHeight="1" x14ac:dyDescent="0.2"/>
    <row r="191" customFormat="1" ht="15.75" customHeight="1" x14ac:dyDescent="0.2"/>
    <row r="192" customFormat="1" ht="15.75" customHeight="1" x14ac:dyDescent="0.2"/>
    <row r="193" customFormat="1" ht="15.75" customHeight="1" x14ac:dyDescent="0.2"/>
    <row r="194" customFormat="1" ht="15.75" customHeight="1" x14ac:dyDescent="0.2"/>
    <row r="195" customFormat="1" ht="15.75" customHeight="1" x14ac:dyDescent="0.2"/>
    <row r="196" customFormat="1" ht="15.75" customHeight="1" x14ac:dyDescent="0.2"/>
    <row r="197" customFormat="1" ht="15.75" customHeight="1" x14ac:dyDescent="0.2"/>
    <row r="198" customFormat="1" ht="15.75" customHeight="1" x14ac:dyDescent="0.2"/>
    <row r="199" customFormat="1" ht="15.75" customHeight="1" x14ac:dyDescent="0.2"/>
    <row r="200" customFormat="1" ht="15.75" customHeight="1" x14ac:dyDescent="0.2"/>
    <row r="201" customFormat="1" ht="15.75" customHeight="1" x14ac:dyDescent="0.2"/>
    <row r="202" customFormat="1" ht="15.75" customHeight="1" x14ac:dyDescent="0.2"/>
    <row r="203" customFormat="1" ht="15.75" customHeight="1" x14ac:dyDescent="0.2"/>
    <row r="204" customFormat="1" ht="15.75" customHeight="1" x14ac:dyDescent="0.2"/>
    <row r="205" customFormat="1" ht="15.75" customHeight="1" x14ac:dyDescent="0.2"/>
    <row r="206" customFormat="1" ht="15.75" customHeight="1" x14ac:dyDescent="0.2"/>
    <row r="207" customFormat="1" ht="15.75" customHeight="1" x14ac:dyDescent="0.2"/>
    <row r="208" customFormat="1" ht="15.75" customHeight="1" x14ac:dyDescent="0.2"/>
    <row r="209" customFormat="1" ht="15.75" customHeight="1" x14ac:dyDescent="0.2"/>
    <row r="210" customFormat="1" ht="15.75" customHeight="1" x14ac:dyDescent="0.2"/>
    <row r="211" customFormat="1" ht="15.75" customHeight="1" x14ac:dyDescent="0.2"/>
    <row r="212" customFormat="1" ht="15.75" customHeight="1" x14ac:dyDescent="0.2"/>
    <row r="213" customFormat="1" ht="15.75" customHeight="1" x14ac:dyDescent="0.2"/>
    <row r="214" customFormat="1" ht="15.75" customHeight="1" x14ac:dyDescent="0.2"/>
    <row r="215" customFormat="1" ht="15.75" customHeight="1" x14ac:dyDescent="0.2"/>
    <row r="216" customFormat="1" ht="15.75" customHeight="1" x14ac:dyDescent="0.2"/>
    <row r="217" customFormat="1" ht="15.75" customHeight="1" x14ac:dyDescent="0.2"/>
    <row r="218" customFormat="1" ht="15.75" customHeight="1" x14ac:dyDescent="0.2"/>
    <row r="219" customFormat="1" ht="15.75" customHeight="1" x14ac:dyDescent="0.2"/>
    <row r="220" customFormat="1" ht="15.75" customHeight="1" x14ac:dyDescent="0.2"/>
    <row r="221" customFormat="1" ht="15.75" customHeight="1" x14ac:dyDescent="0.2"/>
    <row r="222" customFormat="1" ht="15.75" customHeight="1" x14ac:dyDescent="0.2"/>
    <row r="223" customFormat="1" ht="15.75" customHeight="1" x14ac:dyDescent="0.2"/>
    <row r="224" customFormat="1" ht="15.75" customHeight="1" x14ac:dyDescent="0.2"/>
    <row r="225" customFormat="1" ht="15.75" customHeight="1" x14ac:dyDescent="0.2"/>
    <row r="226" customFormat="1" ht="15.75" customHeight="1" x14ac:dyDescent="0.2"/>
    <row r="227" customFormat="1" ht="15.75" customHeight="1" x14ac:dyDescent="0.2"/>
    <row r="228" customFormat="1" ht="15.75" customHeight="1" x14ac:dyDescent="0.2"/>
    <row r="229" customFormat="1" ht="15.75" customHeight="1" x14ac:dyDescent="0.2"/>
    <row r="230" customFormat="1" ht="15.75" customHeight="1" x14ac:dyDescent="0.2"/>
    <row r="231" customFormat="1" ht="15.75" customHeight="1" x14ac:dyDescent="0.2"/>
    <row r="232" customFormat="1" ht="15.75" customHeight="1" x14ac:dyDescent="0.2"/>
    <row r="233" customFormat="1" ht="15.75" customHeight="1" x14ac:dyDescent="0.2"/>
    <row r="234" customFormat="1" ht="15.75" customHeight="1" x14ac:dyDescent="0.2"/>
    <row r="235" customFormat="1" ht="15.75" customHeight="1" x14ac:dyDescent="0.2"/>
    <row r="236" customFormat="1" ht="15.75" customHeight="1" x14ac:dyDescent="0.2"/>
    <row r="237" customFormat="1" ht="15.75" customHeight="1" x14ac:dyDescent="0.2"/>
    <row r="238" customFormat="1" ht="15.75" customHeight="1" x14ac:dyDescent="0.2"/>
    <row r="239" customFormat="1" ht="15.75" customHeight="1" x14ac:dyDescent="0.2"/>
    <row r="240" customFormat="1" ht="15.75" customHeight="1" x14ac:dyDescent="0.2"/>
    <row r="241" customFormat="1" ht="15.75" customHeight="1" x14ac:dyDescent="0.2"/>
    <row r="242" customFormat="1" ht="15.75" customHeight="1" x14ac:dyDescent="0.2"/>
    <row r="243" customFormat="1" ht="15.75" customHeight="1" x14ac:dyDescent="0.2"/>
    <row r="244" customFormat="1" ht="15.75" customHeight="1" x14ac:dyDescent="0.2"/>
    <row r="245" customFormat="1" ht="15.75" customHeight="1" x14ac:dyDescent="0.2"/>
    <row r="246" customFormat="1" ht="15.75" customHeight="1" x14ac:dyDescent="0.2"/>
    <row r="247" customFormat="1" ht="15.75" customHeight="1" x14ac:dyDescent="0.2"/>
    <row r="248" customFormat="1" ht="15.75" customHeight="1" x14ac:dyDescent="0.2"/>
    <row r="249" customFormat="1" ht="15.75" customHeight="1" x14ac:dyDescent="0.2"/>
    <row r="250" customFormat="1" ht="15.75" customHeight="1" x14ac:dyDescent="0.2"/>
    <row r="251" customFormat="1" ht="15.75" customHeight="1" x14ac:dyDescent="0.2"/>
    <row r="252" customFormat="1" ht="15.75" customHeight="1" x14ac:dyDescent="0.2"/>
    <row r="253" customFormat="1" ht="15.75" customHeight="1" x14ac:dyDescent="0.2"/>
    <row r="254" customFormat="1" ht="15.75" customHeight="1" x14ac:dyDescent="0.2"/>
    <row r="255" customFormat="1" ht="15.75" customHeight="1" x14ac:dyDescent="0.2"/>
    <row r="256" customFormat="1" ht="15.75" customHeight="1" x14ac:dyDescent="0.2"/>
    <row r="257" customFormat="1" ht="15.75" customHeight="1" x14ac:dyDescent="0.2"/>
    <row r="258" customFormat="1" ht="15.75" customHeight="1" x14ac:dyDescent="0.2"/>
    <row r="259" customFormat="1" ht="15.75" customHeight="1" x14ac:dyDescent="0.2"/>
    <row r="260" customFormat="1" ht="15.75" customHeight="1" x14ac:dyDescent="0.2"/>
    <row r="261" customFormat="1" ht="15.75" customHeight="1" x14ac:dyDescent="0.2"/>
    <row r="262" customFormat="1" ht="15.75" customHeight="1" x14ac:dyDescent="0.2"/>
    <row r="263" customFormat="1" ht="15.75" customHeight="1" x14ac:dyDescent="0.2"/>
    <row r="264" customFormat="1" ht="15.75" customHeight="1" x14ac:dyDescent="0.2"/>
    <row r="265" customFormat="1" ht="15.75" customHeight="1" x14ac:dyDescent="0.2"/>
    <row r="266" customFormat="1" ht="15.75" customHeight="1" x14ac:dyDescent="0.2"/>
    <row r="267" customFormat="1" ht="15.75" customHeight="1" x14ac:dyDescent="0.2"/>
    <row r="268" customFormat="1" ht="15.75" customHeight="1" x14ac:dyDescent="0.2"/>
    <row r="269" customFormat="1" ht="15.75" customHeight="1" x14ac:dyDescent="0.2"/>
    <row r="270" customFormat="1" ht="15.75" customHeight="1" x14ac:dyDescent="0.2"/>
    <row r="271" customFormat="1" ht="15.75" customHeight="1" x14ac:dyDescent="0.2"/>
    <row r="272" customFormat="1" ht="15.75" customHeight="1" x14ac:dyDescent="0.2"/>
    <row r="273" customFormat="1" ht="15.75" customHeight="1" x14ac:dyDescent="0.2"/>
    <row r="274" customFormat="1" ht="15.75" customHeight="1" x14ac:dyDescent="0.2"/>
    <row r="275" customFormat="1" ht="15.75" customHeight="1" x14ac:dyDescent="0.2"/>
    <row r="276" customFormat="1" ht="15.75" customHeight="1" x14ac:dyDescent="0.2"/>
    <row r="277" customFormat="1" ht="15.75" customHeight="1" x14ac:dyDescent="0.2"/>
    <row r="278" customFormat="1" ht="15.75" customHeight="1" x14ac:dyDescent="0.2"/>
    <row r="279" customFormat="1" ht="15.75" customHeight="1" x14ac:dyDescent="0.2"/>
    <row r="280" customFormat="1" ht="15.75" customHeight="1" x14ac:dyDescent="0.2"/>
    <row r="281" customFormat="1" ht="15.75" customHeight="1" x14ac:dyDescent="0.2"/>
    <row r="282" customFormat="1" ht="15.75" customHeight="1" x14ac:dyDescent="0.2"/>
    <row r="283" customFormat="1" ht="15.75" customHeight="1" x14ac:dyDescent="0.2"/>
    <row r="284" customFormat="1" ht="15.75" customHeight="1" x14ac:dyDescent="0.2"/>
    <row r="285" customFormat="1" ht="15.75" customHeight="1" x14ac:dyDescent="0.2"/>
    <row r="286" customFormat="1" ht="15.75" customHeight="1" x14ac:dyDescent="0.2"/>
    <row r="287" customFormat="1" ht="15.75" customHeight="1" x14ac:dyDescent="0.2"/>
    <row r="288" customFormat="1" ht="15.75" customHeight="1" x14ac:dyDescent="0.2"/>
    <row r="289" customFormat="1" ht="15.75" customHeight="1" x14ac:dyDescent="0.2"/>
    <row r="290" customFormat="1" ht="15.75" customHeight="1" x14ac:dyDescent="0.2"/>
    <row r="291" customFormat="1" ht="15.75" customHeight="1" x14ac:dyDescent="0.2"/>
    <row r="292" customFormat="1" ht="15.75" customHeight="1" x14ac:dyDescent="0.2"/>
    <row r="293" customFormat="1" ht="15.75" customHeight="1" x14ac:dyDescent="0.2"/>
    <row r="294" customFormat="1" ht="15.75" customHeight="1" x14ac:dyDescent="0.2"/>
    <row r="295" customFormat="1" ht="15.75" customHeight="1" x14ac:dyDescent="0.2"/>
    <row r="296" customFormat="1" ht="15.75" customHeight="1" x14ac:dyDescent="0.2"/>
    <row r="297" customFormat="1" ht="15.75" customHeight="1" x14ac:dyDescent="0.2"/>
    <row r="298" customFormat="1" ht="15.75" customHeight="1" x14ac:dyDescent="0.2"/>
    <row r="299" customFormat="1" ht="15.75" customHeight="1" x14ac:dyDescent="0.2"/>
    <row r="300" customFormat="1" ht="15.75" customHeight="1" x14ac:dyDescent="0.2"/>
    <row r="301" customFormat="1" ht="15.75" customHeight="1" x14ac:dyDescent="0.2"/>
    <row r="302" customFormat="1" ht="15.75" customHeight="1" x14ac:dyDescent="0.2"/>
    <row r="303" customFormat="1" ht="15.75" customHeight="1" x14ac:dyDescent="0.2"/>
    <row r="304" customFormat="1" ht="15.75" customHeight="1" x14ac:dyDescent="0.2"/>
    <row r="305" customFormat="1" ht="15.75" customHeight="1" x14ac:dyDescent="0.2"/>
    <row r="306" customFormat="1" ht="15.75" customHeight="1" x14ac:dyDescent="0.2"/>
    <row r="307" customFormat="1" ht="15.75" customHeight="1" x14ac:dyDescent="0.2"/>
    <row r="308" customFormat="1" ht="15.75" customHeight="1" x14ac:dyDescent="0.2"/>
    <row r="309" customFormat="1" ht="15.75" customHeight="1" x14ac:dyDescent="0.2"/>
    <row r="310" customFormat="1" ht="15.75" customHeight="1" x14ac:dyDescent="0.2"/>
    <row r="311" customFormat="1" ht="15.75" customHeight="1" x14ac:dyDescent="0.2"/>
    <row r="312" customFormat="1" ht="15.75" customHeight="1" x14ac:dyDescent="0.2"/>
    <row r="313" customFormat="1" ht="15.75" customHeight="1" x14ac:dyDescent="0.2"/>
    <row r="314" customFormat="1" ht="15.75" customHeight="1" x14ac:dyDescent="0.2"/>
    <row r="315" customFormat="1" ht="15.75" customHeight="1" x14ac:dyDescent="0.2"/>
    <row r="316" customFormat="1" ht="15.75" customHeight="1" x14ac:dyDescent="0.2"/>
    <row r="317" customFormat="1" ht="15.75" customHeight="1" x14ac:dyDescent="0.2"/>
    <row r="318" customFormat="1" ht="15.75" customHeight="1" x14ac:dyDescent="0.2"/>
    <row r="319" customFormat="1" ht="15.75" customHeight="1" x14ac:dyDescent="0.2"/>
    <row r="320" customFormat="1" ht="15.75" customHeight="1" x14ac:dyDescent="0.2"/>
    <row r="321" customFormat="1" ht="15.75" customHeight="1" x14ac:dyDescent="0.2"/>
    <row r="322" customFormat="1" ht="15.75" customHeight="1" x14ac:dyDescent="0.2"/>
    <row r="323" customFormat="1" ht="15.75" customHeight="1" x14ac:dyDescent="0.2"/>
    <row r="324" customFormat="1" ht="15.75" customHeight="1" x14ac:dyDescent="0.2"/>
    <row r="325" customFormat="1" ht="15.75" customHeight="1" x14ac:dyDescent="0.2"/>
    <row r="326" customFormat="1" ht="15.75" customHeight="1" x14ac:dyDescent="0.2"/>
    <row r="327" customFormat="1" ht="15.75" customHeight="1" x14ac:dyDescent="0.2"/>
    <row r="328" customFormat="1" ht="15.75" customHeight="1" x14ac:dyDescent="0.2"/>
    <row r="329" customFormat="1" ht="15.75" customHeight="1" x14ac:dyDescent="0.2"/>
    <row r="330" customFormat="1" ht="15.75" customHeight="1" x14ac:dyDescent="0.2"/>
    <row r="331" customFormat="1" ht="15.75" customHeight="1" x14ac:dyDescent="0.2"/>
    <row r="332" customFormat="1" ht="15.75" customHeight="1" x14ac:dyDescent="0.2"/>
    <row r="333" customFormat="1" ht="15.75" customHeight="1" x14ac:dyDescent="0.2"/>
    <row r="334" customFormat="1" ht="15.75" customHeight="1" x14ac:dyDescent="0.2"/>
    <row r="335" customFormat="1" ht="15.75" customHeight="1" x14ac:dyDescent="0.2"/>
    <row r="336" customFormat="1" ht="15.75" customHeight="1" x14ac:dyDescent="0.2"/>
    <row r="337" customFormat="1" ht="15.75" customHeight="1" x14ac:dyDescent="0.2"/>
    <row r="338" customFormat="1" ht="15.75" customHeight="1" x14ac:dyDescent="0.2"/>
    <row r="339" customFormat="1" ht="15.75" customHeight="1" x14ac:dyDescent="0.2"/>
    <row r="340" customFormat="1" ht="15.75" customHeight="1" x14ac:dyDescent="0.2"/>
    <row r="341" customFormat="1" ht="15.75" customHeight="1" x14ac:dyDescent="0.2"/>
    <row r="342" customFormat="1" ht="15.75" customHeight="1" x14ac:dyDescent="0.2"/>
    <row r="343" customFormat="1" ht="15.75" customHeight="1" x14ac:dyDescent="0.2"/>
    <row r="344" customFormat="1" ht="15.75" customHeight="1" x14ac:dyDescent="0.2"/>
    <row r="345" customFormat="1" ht="15.75" customHeight="1" x14ac:dyDescent="0.2"/>
    <row r="346" customFormat="1" ht="15.75" customHeight="1" x14ac:dyDescent="0.2"/>
    <row r="347" customFormat="1" ht="15.75" customHeight="1" x14ac:dyDescent="0.2"/>
    <row r="348" customFormat="1" ht="15.75" customHeight="1" x14ac:dyDescent="0.2"/>
    <row r="349" customFormat="1" ht="15.75" customHeight="1" x14ac:dyDescent="0.2"/>
    <row r="350" customFormat="1" ht="15.75" customHeight="1" x14ac:dyDescent="0.2"/>
    <row r="351" customFormat="1" ht="15.75" customHeight="1" x14ac:dyDescent="0.2"/>
    <row r="352" customFormat="1" ht="15.75" customHeight="1" x14ac:dyDescent="0.2"/>
    <row r="353" customFormat="1" ht="15.75" customHeight="1" x14ac:dyDescent="0.2"/>
    <row r="354" customFormat="1" ht="15.75" customHeight="1" x14ac:dyDescent="0.2"/>
    <row r="355" customFormat="1" ht="15.75" customHeight="1" x14ac:dyDescent="0.2"/>
    <row r="356" customFormat="1" ht="15.75" customHeight="1" x14ac:dyDescent="0.2"/>
    <row r="357" customFormat="1" ht="15.75" customHeight="1" x14ac:dyDescent="0.2"/>
    <row r="358" customFormat="1" ht="15.75" customHeight="1" x14ac:dyDescent="0.2"/>
    <row r="359" customFormat="1" ht="15.75" customHeight="1" x14ac:dyDescent="0.2"/>
    <row r="360" customFormat="1" ht="15.75" customHeight="1" x14ac:dyDescent="0.2"/>
    <row r="361" customFormat="1" ht="15.75" customHeight="1" x14ac:dyDescent="0.2"/>
    <row r="362" customFormat="1" ht="15.75" customHeight="1" x14ac:dyDescent="0.2"/>
    <row r="363" customFormat="1" ht="15.75" customHeight="1" x14ac:dyDescent="0.2"/>
    <row r="364" customFormat="1" ht="15.75" customHeight="1" x14ac:dyDescent="0.2"/>
    <row r="365" customFormat="1" ht="15.75" customHeight="1" x14ac:dyDescent="0.2"/>
    <row r="366" customFormat="1" ht="15.75" customHeight="1" x14ac:dyDescent="0.2"/>
    <row r="367" customFormat="1" ht="15.75" customHeight="1" x14ac:dyDescent="0.2"/>
    <row r="368" customFormat="1" ht="15.75" customHeight="1" x14ac:dyDescent="0.2"/>
    <row r="369" customFormat="1" ht="15.75" customHeight="1" x14ac:dyDescent="0.2"/>
    <row r="370" customFormat="1" ht="15.75" customHeight="1" x14ac:dyDescent="0.2"/>
    <row r="371" customFormat="1" ht="15.75" customHeight="1" x14ac:dyDescent="0.2"/>
    <row r="372" customFormat="1" ht="15.75" customHeight="1" x14ac:dyDescent="0.2"/>
    <row r="373" customFormat="1" ht="15.75" customHeight="1" x14ac:dyDescent="0.2"/>
    <row r="374" customFormat="1" ht="15.75" customHeight="1" x14ac:dyDescent="0.2"/>
    <row r="375" customFormat="1" ht="15.75" customHeight="1" x14ac:dyDescent="0.2"/>
    <row r="376" customFormat="1" ht="15.75" customHeight="1" x14ac:dyDescent="0.2"/>
    <row r="377" customFormat="1" ht="15.75" customHeight="1" x14ac:dyDescent="0.2"/>
    <row r="378" customFormat="1" ht="15.75" customHeight="1" x14ac:dyDescent="0.2"/>
    <row r="379" customFormat="1" ht="15.75" customHeight="1" x14ac:dyDescent="0.2"/>
    <row r="380" customFormat="1" ht="15.75" customHeight="1" x14ac:dyDescent="0.2"/>
    <row r="381" customFormat="1" ht="15.75" customHeight="1" x14ac:dyDescent="0.2"/>
    <row r="382" customFormat="1" ht="15.75" customHeight="1" x14ac:dyDescent="0.2"/>
    <row r="383" customFormat="1" ht="15.75" customHeight="1" x14ac:dyDescent="0.2"/>
    <row r="384" customFormat="1" ht="15.75" customHeight="1" x14ac:dyDescent="0.2"/>
    <row r="385" customFormat="1" ht="15.75" customHeight="1" x14ac:dyDescent="0.2"/>
    <row r="386" customFormat="1" ht="15.75" customHeight="1" x14ac:dyDescent="0.2"/>
    <row r="387" customFormat="1" ht="15.75" customHeight="1" x14ac:dyDescent="0.2"/>
    <row r="388" customFormat="1" ht="15.75" customHeight="1" x14ac:dyDescent="0.2"/>
    <row r="389" customFormat="1" ht="15.75" customHeight="1" x14ac:dyDescent="0.2"/>
    <row r="390" customFormat="1" ht="15.75" customHeight="1" x14ac:dyDescent="0.2"/>
    <row r="391" customFormat="1" ht="15.75" customHeight="1" x14ac:dyDescent="0.2"/>
    <row r="392" customFormat="1" ht="15.75" customHeight="1" x14ac:dyDescent="0.2"/>
    <row r="393" customFormat="1" ht="15.75" customHeight="1" x14ac:dyDescent="0.2"/>
    <row r="394" customFormat="1" ht="15.75" customHeight="1" x14ac:dyDescent="0.2"/>
    <row r="395" customFormat="1" ht="15.75" customHeight="1" x14ac:dyDescent="0.2"/>
    <row r="396" customFormat="1" ht="15.75" customHeight="1" x14ac:dyDescent="0.2"/>
    <row r="397" customFormat="1" ht="15.75" customHeight="1" x14ac:dyDescent="0.2"/>
    <row r="398" customFormat="1" ht="15.75" customHeight="1" x14ac:dyDescent="0.2"/>
    <row r="399" customFormat="1" ht="15.75" customHeight="1" x14ac:dyDescent="0.2"/>
    <row r="400" customFormat="1" ht="15.75" customHeight="1" x14ac:dyDescent="0.2"/>
    <row r="401" customFormat="1" ht="15.75" customHeight="1" x14ac:dyDescent="0.2"/>
    <row r="402" customFormat="1" ht="15.75" customHeight="1" x14ac:dyDescent="0.2"/>
    <row r="403" customFormat="1" ht="15.75" customHeight="1" x14ac:dyDescent="0.2"/>
    <row r="404" customFormat="1" ht="15.75" customHeight="1" x14ac:dyDescent="0.2"/>
    <row r="405" customFormat="1" ht="15.75" customHeight="1" x14ac:dyDescent="0.2"/>
    <row r="406" customFormat="1" ht="15.75" customHeight="1" x14ac:dyDescent="0.2"/>
    <row r="407" customFormat="1" ht="15.75" customHeight="1" x14ac:dyDescent="0.2"/>
    <row r="408" customFormat="1" ht="15.75" customHeight="1" x14ac:dyDescent="0.2"/>
    <row r="409" customFormat="1" ht="15.75" customHeight="1" x14ac:dyDescent="0.2"/>
    <row r="410" customFormat="1" ht="15.75" customHeight="1" x14ac:dyDescent="0.2"/>
    <row r="411" customFormat="1" ht="15.75" customHeight="1" x14ac:dyDescent="0.2"/>
    <row r="412" customFormat="1" ht="15.75" customHeight="1" x14ac:dyDescent="0.2"/>
    <row r="413" customFormat="1" ht="15.75" customHeight="1" x14ac:dyDescent="0.2"/>
    <row r="414" customFormat="1" ht="15.75" customHeight="1" x14ac:dyDescent="0.2"/>
    <row r="415" customFormat="1" ht="15.75" customHeight="1" x14ac:dyDescent="0.2"/>
    <row r="416" customFormat="1" ht="15.75" customHeight="1" x14ac:dyDescent="0.2"/>
    <row r="417" customFormat="1" ht="15.75" customHeight="1" x14ac:dyDescent="0.2"/>
    <row r="418" customFormat="1" ht="15.75" customHeight="1" x14ac:dyDescent="0.2"/>
    <row r="419" customFormat="1" ht="15.75" customHeight="1" x14ac:dyDescent="0.2"/>
    <row r="420" customFormat="1" ht="15.75" customHeight="1" x14ac:dyDescent="0.2"/>
    <row r="421" customFormat="1" ht="15.75" customHeight="1" x14ac:dyDescent="0.2"/>
    <row r="422" customFormat="1" ht="15.75" customHeight="1" x14ac:dyDescent="0.2"/>
    <row r="423" customFormat="1" ht="15.75" customHeight="1" x14ac:dyDescent="0.2"/>
    <row r="424" customFormat="1" ht="15.75" customHeight="1" x14ac:dyDescent="0.2"/>
    <row r="425" customFormat="1" ht="15.75" customHeight="1" x14ac:dyDescent="0.2"/>
    <row r="426" customFormat="1" ht="15.75" customHeight="1" x14ac:dyDescent="0.2"/>
    <row r="427" customFormat="1" ht="15.75" customHeight="1" x14ac:dyDescent="0.2"/>
    <row r="428" customFormat="1" ht="15.75" customHeight="1" x14ac:dyDescent="0.2"/>
    <row r="429" customFormat="1" ht="15.75" customHeight="1" x14ac:dyDescent="0.2"/>
    <row r="430" customFormat="1" ht="15.75" customHeight="1" x14ac:dyDescent="0.2"/>
    <row r="431" customFormat="1" ht="15.75" customHeight="1" x14ac:dyDescent="0.2"/>
    <row r="432" customFormat="1" ht="15.75" customHeight="1" x14ac:dyDescent="0.2"/>
    <row r="433" customFormat="1" ht="15.75" customHeight="1" x14ac:dyDescent="0.2"/>
    <row r="434" customFormat="1" ht="15.75" customHeight="1" x14ac:dyDescent="0.2"/>
    <row r="435" customFormat="1" ht="15.75" customHeight="1" x14ac:dyDescent="0.2"/>
    <row r="436" customFormat="1" ht="15.75" customHeight="1" x14ac:dyDescent="0.2"/>
    <row r="437" customFormat="1" ht="15.75" customHeight="1" x14ac:dyDescent="0.2"/>
    <row r="438" customFormat="1" ht="15.75" customHeight="1" x14ac:dyDescent="0.2"/>
    <row r="439" customFormat="1" ht="15.75" customHeight="1" x14ac:dyDescent="0.2"/>
    <row r="440" customFormat="1" ht="15.75" customHeight="1" x14ac:dyDescent="0.2"/>
    <row r="441" customFormat="1" ht="15.75" customHeight="1" x14ac:dyDescent="0.2"/>
    <row r="442" customFormat="1" ht="15.75" customHeight="1" x14ac:dyDescent="0.2"/>
    <row r="443" customFormat="1" ht="15.75" customHeight="1" x14ac:dyDescent="0.2"/>
    <row r="444" customFormat="1" ht="15.75" customHeight="1" x14ac:dyDescent="0.2"/>
    <row r="445" customFormat="1" ht="15.75" customHeight="1" x14ac:dyDescent="0.2"/>
    <row r="446" customFormat="1" ht="15.75" customHeight="1" x14ac:dyDescent="0.2"/>
    <row r="447" customFormat="1" ht="15.75" customHeight="1" x14ac:dyDescent="0.2"/>
    <row r="448" customFormat="1" ht="15.75" customHeight="1" x14ac:dyDescent="0.2"/>
    <row r="449" customFormat="1" ht="15.75" customHeight="1" x14ac:dyDescent="0.2"/>
    <row r="450" customFormat="1" ht="15.75" customHeight="1" x14ac:dyDescent="0.2"/>
    <row r="451" customFormat="1" ht="15.75" customHeight="1" x14ac:dyDescent="0.2"/>
    <row r="452" customFormat="1" ht="15.75" customHeight="1" x14ac:dyDescent="0.2"/>
    <row r="453" customFormat="1" ht="15.75" customHeight="1" x14ac:dyDescent="0.2"/>
    <row r="454" customFormat="1" ht="15.75" customHeight="1" x14ac:dyDescent="0.2"/>
    <row r="455" customFormat="1" ht="15.75" customHeight="1" x14ac:dyDescent="0.2"/>
    <row r="456" customFormat="1" ht="15.75" customHeight="1" x14ac:dyDescent="0.2"/>
    <row r="457" customFormat="1" ht="15.75" customHeight="1" x14ac:dyDescent="0.2"/>
    <row r="458" customFormat="1" ht="15.75" customHeight="1" x14ac:dyDescent="0.2"/>
    <row r="459" customFormat="1" ht="15.75" customHeight="1" x14ac:dyDescent="0.2"/>
    <row r="460" customFormat="1" ht="15.75" customHeight="1" x14ac:dyDescent="0.2"/>
    <row r="461" customFormat="1" ht="15.75" customHeight="1" x14ac:dyDescent="0.2"/>
    <row r="462" customFormat="1" ht="15.75" customHeight="1" x14ac:dyDescent="0.2"/>
    <row r="463" customFormat="1" ht="15.75" customHeight="1" x14ac:dyDescent="0.2"/>
    <row r="464" customFormat="1" ht="15.75" customHeight="1" x14ac:dyDescent="0.2"/>
    <row r="465" customFormat="1" ht="15.75" customHeight="1" x14ac:dyDescent="0.2"/>
    <row r="466" customFormat="1" ht="15.75" customHeight="1" x14ac:dyDescent="0.2"/>
    <row r="467" customFormat="1" ht="15.75" customHeight="1" x14ac:dyDescent="0.2"/>
    <row r="468" customFormat="1" ht="15.75" customHeight="1" x14ac:dyDescent="0.2"/>
    <row r="469" customFormat="1" ht="15.75" customHeight="1" x14ac:dyDescent="0.2"/>
    <row r="470" customFormat="1" ht="15.75" customHeight="1" x14ac:dyDescent="0.2"/>
    <row r="471" customFormat="1" ht="15.75" customHeight="1" x14ac:dyDescent="0.2"/>
    <row r="472" customFormat="1" ht="15.75" customHeight="1" x14ac:dyDescent="0.2"/>
    <row r="473" customFormat="1" ht="15.75" customHeight="1" x14ac:dyDescent="0.2"/>
    <row r="474" customFormat="1" ht="15.75" customHeight="1" x14ac:dyDescent="0.2"/>
    <row r="475" customFormat="1" ht="15.75" customHeight="1" x14ac:dyDescent="0.2"/>
    <row r="476" customFormat="1" ht="15.75" customHeight="1" x14ac:dyDescent="0.2"/>
    <row r="477" customFormat="1" ht="15.75" customHeight="1" x14ac:dyDescent="0.2"/>
    <row r="478" customFormat="1" ht="15.75" customHeight="1" x14ac:dyDescent="0.2"/>
    <row r="479" customFormat="1" ht="15.75" customHeight="1" x14ac:dyDescent="0.2"/>
    <row r="480" customFormat="1" ht="15.75" customHeight="1" x14ac:dyDescent="0.2"/>
    <row r="481" customFormat="1" ht="15.75" customHeight="1" x14ac:dyDescent="0.2"/>
    <row r="482" customFormat="1" ht="15.75" customHeight="1" x14ac:dyDescent="0.2"/>
    <row r="483" customFormat="1" ht="15.75" customHeight="1" x14ac:dyDescent="0.2"/>
    <row r="484" customFormat="1" ht="15.75" customHeight="1" x14ac:dyDescent="0.2"/>
    <row r="485" customFormat="1" ht="15.75" customHeight="1" x14ac:dyDescent="0.2"/>
    <row r="486" customFormat="1" ht="15.75" customHeight="1" x14ac:dyDescent="0.2"/>
    <row r="487" customFormat="1" ht="15.75" customHeight="1" x14ac:dyDescent="0.2"/>
    <row r="488" customFormat="1" ht="15.75" customHeight="1" x14ac:dyDescent="0.2"/>
    <row r="489" customFormat="1" ht="15.75" customHeight="1" x14ac:dyDescent="0.2"/>
    <row r="490" customFormat="1" ht="15.75" customHeight="1" x14ac:dyDescent="0.2"/>
    <row r="491" customFormat="1" ht="15.75" customHeight="1" x14ac:dyDescent="0.2"/>
    <row r="492" customFormat="1" ht="15.75" customHeight="1" x14ac:dyDescent="0.2"/>
    <row r="493" customFormat="1" ht="15.75" customHeight="1" x14ac:dyDescent="0.2"/>
    <row r="494" customFormat="1" ht="15.75" customHeight="1" x14ac:dyDescent="0.2"/>
    <row r="495" customFormat="1" ht="15.75" customHeight="1" x14ac:dyDescent="0.2"/>
    <row r="496" customFormat="1" ht="15.75" customHeight="1" x14ac:dyDescent="0.2"/>
    <row r="497" customFormat="1" ht="15.75" customHeight="1" x14ac:dyDescent="0.2"/>
    <row r="498" customFormat="1" ht="15.75" customHeight="1" x14ac:dyDescent="0.2"/>
    <row r="499" customFormat="1" ht="15.75" customHeight="1" x14ac:dyDescent="0.2"/>
    <row r="500" customFormat="1" ht="15.75" customHeight="1" x14ac:dyDescent="0.2"/>
    <row r="501" customFormat="1" ht="15.75" customHeight="1" x14ac:dyDescent="0.2"/>
    <row r="502" customFormat="1" ht="15.75" customHeight="1" x14ac:dyDescent="0.2"/>
    <row r="503" customFormat="1" ht="15.75" customHeight="1" x14ac:dyDescent="0.2"/>
    <row r="504" customFormat="1" ht="15.75" customHeight="1" x14ac:dyDescent="0.2"/>
    <row r="505" customFormat="1" ht="15.75" customHeight="1" x14ac:dyDescent="0.2"/>
    <row r="506" customFormat="1" ht="15.75" customHeight="1" x14ac:dyDescent="0.2"/>
    <row r="507" customFormat="1" ht="15.75" customHeight="1" x14ac:dyDescent="0.2"/>
    <row r="508" customFormat="1" ht="15.75" customHeight="1" x14ac:dyDescent="0.2"/>
    <row r="509" customFormat="1" ht="15.75" customHeight="1" x14ac:dyDescent="0.2"/>
    <row r="510" customFormat="1" ht="15.75" customHeight="1" x14ac:dyDescent="0.2"/>
    <row r="511" customFormat="1" ht="15.75" customHeight="1" x14ac:dyDescent="0.2"/>
    <row r="512" customFormat="1" ht="15.75" customHeight="1" x14ac:dyDescent="0.2"/>
    <row r="513" customFormat="1" ht="15.75" customHeight="1" x14ac:dyDescent="0.2"/>
    <row r="514" customFormat="1" ht="15.75" customHeight="1" x14ac:dyDescent="0.2"/>
    <row r="515" customFormat="1" ht="15.75" customHeight="1" x14ac:dyDescent="0.2"/>
    <row r="516" customFormat="1" ht="15.75" customHeight="1" x14ac:dyDescent="0.2"/>
    <row r="517" customFormat="1" ht="15.75" customHeight="1" x14ac:dyDescent="0.2"/>
    <row r="518" customFormat="1" ht="15.75" customHeight="1" x14ac:dyDescent="0.2"/>
    <row r="519" customFormat="1" ht="15.75" customHeight="1" x14ac:dyDescent="0.2"/>
    <row r="520" customFormat="1" ht="15.75" customHeight="1" x14ac:dyDescent="0.2"/>
    <row r="521" customFormat="1" ht="15.75" customHeight="1" x14ac:dyDescent="0.2"/>
    <row r="522" customFormat="1" ht="15.75" customHeight="1" x14ac:dyDescent="0.2"/>
    <row r="523" customFormat="1" ht="15.75" customHeight="1" x14ac:dyDescent="0.2"/>
    <row r="524" customFormat="1" ht="15.75" customHeight="1" x14ac:dyDescent="0.2"/>
    <row r="525" customFormat="1" ht="15.75" customHeight="1" x14ac:dyDescent="0.2"/>
    <row r="526" customFormat="1" ht="15.75" customHeight="1" x14ac:dyDescent="0.2"/>
    <row r="527" customFormat="1" ht="15.75" customHeight="1" x14ac:dyDescent="0.2"/>
    <row r="528" customFormat="1" ht="15.75" customHeight="1" x14ac:dyDescent="0.2"/>
    <row r="529" customFormat="1" ht="15.75" customHeight="1" x14ac:dyDescent="0.2"/>
    <row r="530" customFormat="1" ht="15.75" customHeight="1" x14ac:dyDescent="0.2"/>
    <row r="531" customFormat="1" ht="15.75" customHeight="1" x14ac:dyDescent="0.2"/>
    <row r="532" customFormat="1" ht="15.75" customHeight="1" x14ac:dyDescent="0.2"/>
    <row r="533" customFormat="1" ht="15.75" customHeight="1" x14ac:dyDescent="0.2"/>
    <row r="534" customFormat="1" ht="15.75" customHeight="1" x14ac:dyDescent="0.2"/>
    <row r="535" customFormat="1" ht="15.75" customHeight="1" x14ac:dyDescent="0.2"/>
    <row r="536" customFormat="1" ht="15.75" customHeight="1" x14ac:dyDescent="0.2"/>
    <row r="537" customFormat="1" ht="15.75" customHeight="1" x14ac:dyDescent="0.2"/>
    <row r="538" customFormat="1" ht="15.75" customHeight="1" x14ac:dyDescent="0.2"/>
    <row r="539" customFormat="1" ht="15.75" customHeight="1" x14ac:dyDescent="0.2"/>
    <row r="540" customFormat="1" ht="15.75" customHeight="1" x14ac:dyDescent="0.2"/>
    <row r="541" customFormat="1" ht="15.75" customHeight="1" x14ac:dyDescent="0.2"/>
    <row r="542" customFormat="1" ht="15.75" customHeight="1" x14ac:dyDescent="0.2"/>
    <row r="543" customFormat="1" ht="15.75" customHeight="1" x14ac:dyDescent="0.2"/>
    <row r="544" customFormat="1" ht="15.75" customHeight="1" x14ac:dyDescent="0.2"/>
    <row r="545" customFormat="1" ht="15.75" customHeight="1" x14ac:dyDescent="0.2"/>
    <row r="546" customFormat="1" ht="15.75" customHeight="1" x14ac:dyDescent="0.2"/>
    <row r="547" customFormat="1" ht="15.75" customHeight="1" x14ac:dyDescent="0.2"/>
    <row r="548" customFormat="1" ht="15.75" customHeight="1" x14ac:dyDescent="0.2"/>
    <row r="549" customFormat="1" ht="15.75" customHeight="1" x14ac:dyDescent="0.2"/>
    <row r="550" customFormat="1" ht="15.75" customHeight="1" x14ac:dyDescent="0.2"/>
    <row r="551" customFormat="1" ht="15.75" customHeight="1" x14ac:dyDescent="0.2"/>
    <row r="552" customFormat="1" ht="15.75" customHeight="1" x14ac:dyDescent="0.2"/>
    <row r="553" customFormat="1" ht="15.75" customHeight="1" x14ac:dyDescent="0.2"/>
    <row r="554" customFormat="1" ht="15.75" customHeight="1" x14ac:dyDescent="0.2"/>
    <row r="555" customFormat="1" ht="15.75" customHeight="1" x14ac:dyDescent="0.2"/>
    <row r="556" customFormat="1" ht="15.75" customHeight="1" x14ac:dyDescent="0.2"/>
    <row r="557" customFormat="1" ht="15.75" customHeight="1" x14ac:dyDescent="0.2"/>
    <row r="558" customFormat="1" ht="15.75" customHeight="1" x14ac:dyDescent="0.2"/>
    <row r="559" customFormat="1" ht="15.75" customHeight="1" x14ac:dyDescent="0.2"/>
    <row r="560" customFormat="1" ht="15.75" customHeight="1" x14ac:dyDescent="0.2"/>
    <row r="561" customFormat="1" ht="15.75" customHeight="1" x14ac:dyDescent="0.2"/>
    <row r="562" customFormat="1" ht="15.75" customHeight="1" x14ac:dyDescent="0.2"/>
    <row r="563" customFormat="1" ht="15.75" customHeight="1" x14ac:dyDescent="0.2"/>
    <row r="564" customFormat="1" ht="15.75" customHeight="1" x14ac:dyDescent="0.2"/>
    <row r="565" customFormat="1" ht="15.75" customHeight="1" x14ac:dyDescent="0.2"/>
    <row r="566" customFormat="1" ht="15.75" customHeight="1" x14ac:dyDescent="0.2"/>
    <row r="567" customFormat="1" ht="15.75" customHeight="1" x14ac:dyDescent="0.2"/>
    <row r="568" customFormat="1" ht="15.75" customHeight="1" x14ac:dyDescent="0.2"/>
    <row r="569" customFormat="1" ht="15.75" customHeight="1" x14ac:dyDescent="0.2"/>
    <row r="570" customFormat="1" ht="15.75" customHeight="1" x14ac:dyDescent="0.2"/>
    <row r="571" customFormat="1" ht="15.75" customHeight="1" x14ac:dyDescent="0.2"/>
    <row r="572" customFormat="1" ht="15.75" customHeight="1" x14ac:dyDescent="0.2"/>
    <row r="573" customFormat="1" ht="15.75" customHeight="1" x14ac:dyDescent="0.2"/>
    <row r="574" customFormat="1" ht="15.75" customHeight="1" x14ac:dyDescent="0.2"/>
    <row r="575" customFormat="1" ht="15.75" customHeight="1" x14ac:dyDescent="0.2"/>
    <row r="576" customFormat="1" ht="15.75" customHeight="1" x14ac:dyDescent="0.2"/>
    <row r="577" customFormat="1" ht="15.75" customHeight="1" x14ac:dyDescent="0.2"/>
    <row r="578" customFormat="1" ht="15.75" customHeight="1" x14ac:dyDescent="0.2"/>
    <row r="579" customFormat="1" ht="15.75" customHeight="1" x14ac:dyDescent="0.2"/>
    <row r="580" customFormat="1" ht="15.75" customHeight="1" x14ac:dyDescent="0.2"/>
    <row r="581" customFormat="1" ht="15.75" customHeight="1" x14ac:dyDescent="0.2"/>
    <row r="582" customFormat="1" ht="15.75" customHeight="1" x14ac:dyDescent="0.2"/>
    <row r="583" customFormat="1" ht="15.75" customHeight="1" x14ac:dyDescent="0.2"/>
    <row r="584" customFormat="1" ht="15.75" customHeight="1" x14ac:dyDescent="0.2"/>
    <row r="585" customFormat="1" ht="15.75" customHeight="1" x14ac:dyDescent="0.2"/>
    <row r="586" customFormat="1" ht="15.75" customHeight="1" x14ac:dyDescent="0.2"/>
    <row r="587" customFormat="1" ht="15.75" customHeight="1" x14ac:dyDescent="0.2"/>
    <row r="588" customFormat="1" ht="15.75" customHeight="1" x14ac:dyDescent="0.2"/>
    <row r="589" customFormat="1" ht="15.75" customHeight="1" x14ac:dyDescent="0.2"/>
    <row r="590" customFormat="1" ht="15.75" customHeight="1" x14ac:dyDescent="0.2"/>
    <row r="591" customFormat="1" ht="15.75" customHeight="1" x14ac:dyDescent="0.2"/>
    <row r="592" customFormat="1" ht="15.75" customHeight="1" x14ac:dyDescent="0.2"/>
    <row r="593" customFormat="1" ht="15.75" customHeight="1" x14ac:dyDescent="0.2"/>
    <row r="594" customFormat="1" ht="15.75" customHeight="1" x14ac:dyDescent="0.2"/>
    <row r="595" customFormat="1" ht="15.75" customHeight="1" x14ac:dyDescent="0.2"/>
    <row r="596" customFormat="1" ht="15.75" customHeight="1" x14ac:dyDescent="0.2"/>
    <row r="597" customFormat="1" ht="15.75" customHeight="1" x14ac:dyDescent="0.2"/>
    <row r="598" customFormat="1" ht="15.75" customHeight="1" x14ac:dyDescent="0.2"/>
    <row r="599" customFormat="1" ht="15.75" customHeight="1" x14ac:dyDescent="0.2"/>
    <row r="600" customFormat="1" ht="15.75" customHeight="1" x14ac:dyDescent="0.2"/>
    <row r="601" customFormat="1" ht="15.75" customHeight="1" x14ac:dyDescent="0.2"/>
    <row r="602" customFormat="1" ht="15.75" customHeight="1" x14ac:dyDescent="0.2"/>
    <row r="603" customFormat="1" ht="15.75" customHeight="1" x14ac:dyDescent="0.2"/>
    <row r="604" customFormat="1" ht="15.75" customHeight="1" x14ac:dyDescent="0.2"/>
    <row r="605" customFormat="1" ht="15.75" customHeight="1" x14ac:dyDescent="0.2"/>
    <row r="606" customFormat="1" ht="15.75" customHeight="1" x14ac:dyDescent="0.2"/>
    <row r="607" customFormat="1" ht="15.75" customHeight="1" x14ac:dyDescent="0.2"/>
    <row r="608" customFormat="1" ht="15.75" customHeight="1" x14ac:dyDescent="0.2"/>
    <row r="609" customFormat="1" ht="15.75" customHeight="1" x14ac:dyDescent="0.2"/>
    <row r="610" customFormat="1" ht="15.75" customHeight="1" x14ac:dyDescent="0.2"/>
    <row r="611" customFormat="1" ht="15.75" customHeight="1" x14ac:dyDescent="0.2"/>
    <row r="612" customFormat="1" ht="15.75" customHeight="1" x14ac:dyDescent="0.2"/>
    <row r="613" customFormat="1" ht="15.75" customHeight="1" x14ac:dyDescent="0.2"/>
    <row r="614" customFormat="1" ht="15.75" customHeight="1" x14ac:dyDescent="0.2"/>
    <row r="615" customFormat="1" ht="15.75" customHeight="1" x14ac:dyDescent="0.2"/>
    <row r="616" customFormat="1" ht="15.75" customHeight="1" x14ac:dyDescent="0.2"/>
    <row r="617" customFormat="1" ht="15.75" customHeight="1" x14ac:dyDescent="0.2"/>
    <row r="618" customFormat="1" ht="15.75" customHeight="1" x14ac:dyDescent="0.2"/>
    <row r="619" customFormat="1" ht="15.75" customHeight="1" x14ac:dyDescent="0.2"/>
    <row r="620" customFormat="1" ht="15.75" customHeight="1" x14ac:dyDescent="0.2"/>
    <row r="621" customFormat="1" ht="15.75" customHeight="1" x14ac:dyDescent="0.2"/>
    <row r="622" customFormat="1" ht="15.75" customHeight="1" x14ac:dyDescent="0.2"/>
    <row r="623" customFormat="1" ht="15.75" customHeight="1" x14ac:dyDescent="0.2"/>
    <row r="624" customFormat="1" ht="15.75" customHeight="1" x14ac:dyDescent="0.2"/>
    <row r="625" customFormat="1" ht="15.75" customHeight="1" x14ac:dyDescent="0.2"/>
    <row r="626" customFormat="1" ht="15.75" customHeight="1" x14ac:dyDescent="0.2"/>
    <row r="627" customFormat="1" ht="15.75" customHeight="1" x14ac:dyDescent="0.2"/>
    <row r="628" customFormat="1" ht="15.75" customHeight="1" x14ac:dyDescent="0.2"/>
    <row r="629" customFormat="1" ht="15.75" customHeight="1" x14ac:dyDescent="0.2"/>
    <row r="630" customFormat="1" ht="15.75" customHeight="1" x14ac:dyDescent="0.2"/>
    <row r="631" customFormat="1" ht="15.75" customHeight="1" x14ac:dyDescent="0.2"/>
    <row r="632" customFormat="1" ht="15.75" customHeight="1" x14ac:dyDescent="0.2"/>
    <row r="633" customFormat="1" ht="15.75" customHeight="1" x14ac:dyDescent="0.2"/>
    <row r="634" customFormat="1" ht="15.75" customHeight="1" x14ac:dyDescent="0.2"/>
    <row r="635" customFormat="1" ht="15.75" customHeight="1" x14ac:dyDescent="0.2"/>
    <row r="636" customFormat="1" ht="15.75" customHeight="1" x14ac:dyDescent="0.2"/>
    <row r="637" customFormat="1" ht="15.75" customHeight="1" x14ac:dyDescent="0.2"/>
    <row r="638" customFormat="1" ht="15.75" customHeight="1" x14ac:dyDescent="0.2"/>
    <row r="639" customFormat="1" ht="15.75" customHeight="1" x14ac:dyDescent="0.2"/>
    <row r="640" customFormat="1" ht="15.75" customHeight="1" x14ac:dyDescent="0.2"/>
    <row r="641" customFormat="1" ht="15.75" customHeight="1" x14ac:dyDescent="0.2"/>
    <row r="642" customFormat="1" ht="15.75" customHeight="1" x14ac:dyDescent="0.2"/>
    <row r="643" customFormat="1" ht="15.75" customHeight="1" x14ac:dyDescent="0.2"/>
    <row r="644" customFormat="1" ht="15.75" customHeight="1" x14ac:dyDescent="0.2"/>
    <row r="645" customFormat="1" ht="15.75" customHeight="1" x14ac:dyDescent="0.2"/>
    <row r="646" customFormat="1" ht="15.75" customHeight="1" x14ac:dyDescent="0.2"/>
    <row r="647" customFormat="1" ht="15.75" customHeight="1" x14ac:dyDescent="0.2"/>
    <row r="648" customFormat="1" ht="15.75" customHeight="1" x14ac:dyDescent="0.2"/>
    <row r="649" customFormat="1" ht="15.75" customHeight="1" x14ac:dyDescent="0.2"/>
    <row r="650" customFormat="1" ht="15.75" customHeight="1" x14ac:dyDescent="0.2"/>
    <row r="651" customFormat="1" ht="15.75" customHeight="1" x14ac:dyDescent="0.2"/>
    <row r="652" customFormat="1" ht="15.75" customHeight="1" x14ac:dyDescent="0.2"/>
    <row r="653" customFormat="1" ht="15.75" customHeight="1" x14ac:dyDescent="0.2"/>
    <row r="654" customFormat="1" ht="15.75" customHeight="1" x14ac:dyDescent="0.2"/>
    <row r="655" customFormat="1" ht="15.75" customHeight="1" x14ac:dyDescent="0.2"/>
    <row r="656" customFormat="1" ht="15.75" customHeight="1" x14ac:dyDescent="0.2"/>
    <row r="657" customFormat="1" ht="15.75" customHeight="1" x14ac:dyDescent="0.2"/>
    <row r="658" customFormat="1" ht="15.75" customHeight="1" x14ac:dyDescent="0.2"/>
    <row r="659" customFormat="1" ht="15.75" customHeight="1" x14ac:dyDescent="0.2"/>
    <row r="660" customFormat="1" ht="15.75" customHeight="1" x14ac:dyDescent="0.2"/>
    <row r="661" customFormat="1" ht="15.75" customHeight="1" x14ac:dyDescent="0.2"/>
    <row r="662" customFormat="1" ht="15.75" customHeight="1" x14ac:dyDescent="0.2"/>
    <row r="663" customFormat="1" ht="15.75" customHeight="1" x14ac:dyDescent="0.2"/>
    <row r="664" customFormat="1" ht="15.75" customHeight="1" x14ac:dyDescent="0.2"/>
    <row r="665" customFormat="1" ht="15.75" customHeight="1" x14ac:dyDescent="0.2"/>
    <row r="666" customFormat="1" ht="15.75" customHeight="1" x14ac:dyDescent="0.2"/>
    <row r="667" customFormat="1" ht="15.75" customHeight="1" x14ac:dyDescent="0.2"/>
    <row r="668" customFormat="1" ht="15.75" customHeight="1" x14ac:dyDescent="0.2"/>
    <row r="669" customFormat="1" ht="15.75" customHeight="1" x14ac:dyDescent="0.2"/>
    <row r="670" customFormat="1" ht="15.75" customHeight="1" x14ac:dyDescent="0.2"/>
    <row r="671" customFormat="1" ht="15.75" customHeight="1" x14ac:dyDescent="0.2"/>
    <row r="672" customFormat="1" ht="15.75" customHeight="1" x14ac:dyDescent="0.2"/>
    <row r="673" customFormat="1" ht="15.75" customHeight="1" x14ac:dyDescent="0.2"/>
    <row r="674" customFormat="1" ht="15.75" customHeight="1" x14ac:dyDescent="0.2"/>
    <row r="675" customFormat="1" ht="15.75" customHeight="1" x14ac:dyDescent="0.2"/>
    <row r="676" customFormat="1" ht="15.75" customHeight="1" x14ac:dyDescent="0.2"/>
    <row r="677" customFormat="1" ht="15.75" customHeight="1" x14ac:dyDescent="0.2"/>
    <row r="678" customFormat="1" ht="15.75" customHeight="1" x14ac:dyDescent="0.2"/>
    <row r="679" customFormat="1" ht="15.75" customHeight="1" x14ac:dyDescent="0.2"/>
    <row r="680" customFormat="1" ht="15.75" customHeight="1" x14ac:dyDescent="0.2"/>
    <row r="681" customFormat="1" ht="15.75" customHeight="1" x14ac:dyDescent="0.2"/>
    <row r="682" customFormat="1" ht="15.75" customHeight="1" x14ac:dyDescent="0.2"/>
    <row r="683" customFormat="1" ht="15.75" customHeight="1" x14ac:dyDescent="0.2"/>
    <row r="684" customFormat="1" ht="15.75" customHeight="1" x14ac:dyDescent="0.2"/>
    <row r="685" customFormat="1" ht="15.75" customHeight="1" x14ac:dyDescent="0.2"/>
    <row r="686" customFormat="1" ht="15.75" customHeight="1" x14ac:dyDescent="0.2"/>
    <row r="687" customFormat="1" ht="15.75" customHeight="1" x14ac:dyDescent="0.2"/>
    <row r="688" customFormat="1" ht="15.75" customHeight="1" x14ac:dyDescent="0.2"/>
    <row r="689" customFormat="1" ht="15.75" customHeight="1" x14ac:dyDescent="0.2"/>
    <row r="690" customFormat="1" ht="15.75" customHeight="1" x14ac:dyDescent="0.2"/>
    <row r="691" customFormat="1" ht="15.75" customHeight="1" x14ac:dyDescent="0.2"/>
    <row r="692" customFormat="1" ht="15.75" customHeight="1" x14ac:dyDescent="0.2"/>
    <row r="693" customFormat="1" ht="15.75" customHeight="1" x14ac:dyDescent="0.2"/>
    <row r="694" customFormat="1" ht="15.75" customHeight="1" x14ac:dyDescent="0.2"/>
    <row r="695" customFormat="1" ht="15.75" customHeight="1" x14ac:dyDescent="0.2"/>
    <row r="696" customFormat="1" ht="15.75" customHeight="1" x14ac:dyDescent="0.2"/>
    <row r="697" customFormat="1" ht="15.75" customHeight="1" x14ac:dyDescent="0.2"/>
    <row r="698" customFormat="1" ht="15.75" customHeight="1" x14ac:dyDescent="0.2"/>
    <row r="699" customFormat="1" ht="15.75" customHeight="1" x14ac:dyDescent="0.2"/>
    <row r="700" customFormat="1" ht="15.75" customHeight="1" x14ac:dyDescent="0.2"/>
    <row r="701" customFormat="1" ht="15.75" customHeight="1" x14ac:dyDescent="0.2"/>
    <row r="702" customFormat="1" ht="15.75" customHeight="1" x14ac:dyDescent="0.2"/>
    <row r="703" customFormat="1" ht="15.75" customHeight="1" x14ac:dyDescent="0.2"/>
    <row r="704" customFormat="1" ht="15.75" customHeight="1" x14ac:dyDescent="0.2"/>
    <row r="705" customFormat="1" ht="15.75" customHeight="1" x14ac:dyDescent="0.2"/>
    <row r="706" customFormat="1" ht="15.75" customHeight="1" x14ac:dyDescent="0.2"/>
    <row r="707" customFormat="1" ht="15.75" customHeight="1" x14ac:dyDescent="0.2"/>
    <row r="708" customFormat="1" ht="15.75" customHeight="1" x14ac:dyDescent="0.2"/>
    <row r="709" customFormat="1" ht="15.75" customHeight="1" x14ac:dyDescent="0.2"/>
    <row r="710" customFormat="1" ht="15.75" customHeight="1" x14ac:dyDescent="0.2"/>
    <row r="711" customFormat="1" ht="15.75" customHeight="1" x14ac:dyDescent="0.2"/>
    <row r="712" customFormat="1" ht="15.75" customHeight="1" x14ac:dyDescent="0.2"/>
    <row r="713" customFormat="1" ht="15.75" customHeight="1" x14ac:dyDescent="0.2"/>
    <row r="714" customFormat="1" ht="15.75" customHeight="1" x14ac:dyDescent="0.2"/>
    <row r="715" customFormat="1" ht="15.75" customHeight="1" x14ac:dyDescent="0.2"/>
    <row r="716" customFormat="1" ht="15.75" customHeight="1" x14ac:dyDescent="0.2"/>
    <row r="717" customFormat="1" ht="15.75" customHeight="1" x14ac:dyDescent="0.2"/>
    <row r="718" customFormat="1" ht="15.75" customHeight="1" x14ac:dyDescent="0.2"/>
    <row r="719" customFormat="1" ht="15.75" customHeight="1" x14ac:dyDescent="0.2"/>
    <row r="720" customFormat="1" ht="15.75" customHeight="1" x14ac:dyDescent="0.2"/>
    <row r="721" customFormat="1" ht="15.75" customHeight="1" x14ac:dyDescent="0.2"/>
    <row r="722" customFormat="1" ht="15.75" customHeight="1" x14ac:dyDescent="0.2"/>
    <row r="723" customFormat="1" ht="15.75" customHeight="1" x14ac:dyDescent="0.2"/>
    <row r="724" customFormat="1" ht="15.75" customHeight="1" x14ac:dyDescent="0.2"/>
    <row r="725" customFormat="1" ht="15.75" customHeight="1" x14ac:dyDescent="0.2"/>
    <row r="726" customFormat="1" ht="15.75" customHeight="1" x14ac:dyDescent="0.2"/>
    <row r="727" customFormat="1" ht="15.75" customHeight="1" x14ac:dyDescent="0.2"/>
    <row r="728" customFormat="1" ht="15.75" customHeight="1" x14ac:dyDescent="0.2"/>
    <row r="729" customFormat="1" ht="15.75" customHeight="1" x14ac:dyDescent="0.2"/>
    <row r="730" customFormat="1" ht="15.75" customHeight="1" x14ac:dyDescent="0.2"/>
    <row r="731" customFormat="1" ht="15.75" customHeight="1" x14ac:dyDescent="0.2"/>
    <row r="732" customFormat="1" ht="15.75" customHeight="1" x14ac:dyDescent="0.2"/>
    <row r="733" customFormat="1" ht="15.75" customHeight="1" x14ac:dyDescent="0.2"/>
    <row r="734" customFormat="1" ht="15.75" customHeight="1" x14ac:dyDescent="0.2"/>
    <row r="735" customFormat="1" ht="15.75" customHeight="1" x14ac:dyDescent="0.2"/>
    <row r="736" customFormat="1" ht="15.75" customHeight="1" x14ac:dyDescent="0.2"/>
    <row r="737" customFormat="1" ht="15.75" customHeight="1" x14ac:dyDescent="0.2"/>
    <row r="738" customFormat="1" ht="15.75" customHeight="1" x14ac:dyDescent="0.2"/>
    <row r="739" customFormat="1" ht="15.75" customHeight="1" x14ac:dyDescent="0.2"/>
    <row r="740" customFormat="1" ht="15.75" customHeight="1" x14ac:dyDescent="0.2"/>
    <row r="741" customFormat="1" ht="15.75" customHeight="1" x14ac:dyDescent="0.2"/>
    <row r="742" customFormat="1" ht="15.75" customHeight="1" x14ac:dyDescent="0.2"/>
    <row r="743" customFormat="1" ht="15.75" customHeight="1" x14ac:dyDescent="0.2"/>
    <row r="744" customFormat="1" ht="15.75" customHeight="1" x14ac:dyDescent="0.2"/>
    <row r="745" customFormat="1" ht="15.75" customHeight="1" x14ac:dyDescent="0.2"/>
    <row r="746" customFormat="1" ht="15.75" customHeight="1" x14ac:dyDescent="0.2"/>
    <row r="747" customFormat="1" ht="15.75" customHeight="1" x14ac:dyDescent="0.2"/>
    <row r="748" customFormat="1" ht="15.75" customHeight="1" x14ac:dyDescent="0.2"/>
    <row r="749" customFormat="1" ht="15.75" customHeight="1" x14ac:dyDescent="0.2"/>
    <row r="750" customFormat="1" ht="15.75" customHeight="1" x14ac:dyDescent="0.2"/>
    <row r="751" customFormat="1" ht="15.75" customHeight="1" x14ac:dyDescent="0.2"/>
    <row r="752" customFormat="1" ht="15.75" customHeight="1" x14ac:dyDescent="0.2"/>
    <row r="753" customFormat="1" ht="15.75" customHeight="1" x14ac:dyDescent="0.2"/>
    <row r="754" customFormat="1" ht="15.75" customHeight="1" x14ac:dyDescent="0.2"/>
    <row r="755" customFormat="1" ht="15.75" customHeight="1" x14ac:dyDescent="0.2"/>
    <row r="756" customFormat="1" ht="15.75" customHeight="1" x14ac:dyDescent="0.2"/>
    <row r="757" customFormat="1" ht="15.75" customHeight="1" x14ac:dyDescent="0.2"/>
    <row r="758" customFormat="1" ht="15.75" customHeight="1" x14ac:dyDescent="0.2"/>
    <row r="759" customFormat="1" ht="15.75" customHeight="1" x14ac:dyDescent="0.2"/>
    <row r="760" customFormat="1" ht="15.75" customHeight="1" x14ac:dyDescent="0.2"/>
    <row r="761" customFormat="1" ht="15.75" customHeight="1" x14ac:dyDescent="0.2"/>
    <row r="762" customFormat="1" ht="15.75" customHeight="1" x14ac:dyDescent="0.2"/>
    <row r="763" customFormat="1" ht="15.75" customHeight="1" x14ac:dyDescent="0.2"/>
    <row r="764" customFormat="1" ht="15.75" customHeight="1" x14ac:dyDescent="0.2"/>
    <row r="765" customFormat="1" ht="15.75" customHeight="1" x14ac:dyDescent="0.2"/>
    <row r="766" customFormat="1" ht="15.75" customHeight="1" x14ac:dyDescent="0.2"/>
    <row r="767" customFormat="1" ht="15.75" customHeight="1" x14ac:dyDescent="0.2"/>
    <row r="768" customFormat="1" ht="15.75" customHeight="1" x14ac:dyDescent="0.2"/>
    <row r="769" customFormat="1" ht="15.75" customHeight="1" x14ac:dyDescent="0.2"/>
    <row r="770" customFormat="1" ht="15.75" customHeight="1" x14ac:dyDescent="0.2"/>
    <row r="771" customFormat="1" ht="15.75" customHeight="1" x14ac:dyDescent="0.2"/>
    <row r="772" customFormat="1" ht="15.75" customHeight="1" x14ac:dyDescent="0.2"/>
    <row r="773" customFormat="1" ht="15.75" customHeight="1" x14ac:dyDescent="0.2"/>
    <row r="774" customFormat="1" ht="15.75" customHeight="1" x14ac:dyDescent="0.2"/>
    <row r="775" customFormat="1" ht="15.75" customHeight="1" x14ac:dyDescent="0.2"/>
    <row r="776" customFormat="1" ht="15.75" customHeight="1" x14ac:dyDescent="0.2"/>
    <row r="777" customFormat="1" ht="15.75" customHeight="1" x14ac:dyDescent="0.2"/>
    <row r="778" customFormat="1" ht="15.75" customHeight="1" x14ac:dyDescent="0.2"/>
    <row r="779" customFormat="1" ht="15.75" customHeight="1" x14ac:dyDescent="0.2"/>
    <row r="780" customFormat="1" ht="15.75" customHeight="1" x14ac:dyDescent="0.2"/>
    <row r="781" customFormat="1" ht="15.75" customHeight="1" x14ac:dyDescent="0.2"/>
    <row r="782" customFormat="1" ht="15.75" customHeight="1" x14ac:dyDescent="0.2"/>
    <row r="783" customFormat="1" ht="15.75" customHeight="1" x14ac:dyDescent="0.2"/>
    <row r="784" customFormat="1" ht="15.75" customHeight="1" x14ac:dyDescent="0.2"/>
    <row r="785" customFormat="1" ht="15.75" customHeight="1" x14ac:dyDescent="0.2"/>
    <row r="786" customFormat="1" ht="15.75" customHeight="1" x14ac:dyDescent="0.2"/>
    <row r="787" customFormat="1" ht="15.75" customHeight="1" x14ac:dyDescent="0.2"/>
    <row r="788" customFormat="1" ht="15.75" customHeight="1" x14ac:dyDescent="0.2"/>
    <row r="789" customFormat="1" ht="15.75" customHeight="1" x14ac:dyDescent="0.2"/>
    <row r="790" customFormat="1" ht="15.75" customHeight="1" x14ac:dyDescent="0.2"/>
    <row r="791" customFormat="1" ht="15.75" customHeight="1" x14ac:dyDescent="0.2"/>
    <row r="792" customFormat="1" ht="15.75" customHeight="1" x14ac:dyDescent="0.2"/>
    <row r="793" customFormat="1" ht="15.75" customHeight="1" x14ac:dyDescent="0.2"/>
    <row r="794" customFormat="1" ht="15.75" customHeight="1" x14ac:dyDescent="0.2"/>
    <row r="795" customFormat="1" ht="15.75" customHeight="1" x14ac:dyDescent="0.2"/>
    <row r="796" customFormat="1" ht="15.75" customHeight="1" x14ac:dyDescent="0.2"/>
    <row r="797" customFormat="1" ht="15.75" customHeight="1" x14ac:dyDescent="0.2"/>
    <row r="798" customFormat="1" ht="15.75" customHeight="1" x14ac:dyDescent="0.2"/>
    <row r="799" customFormat="1" ht="15.75" customHeight="1" x14ac:dyDescent="0.2"/>
    <row r="800" customFormat="1" ht="15.75" customHeight="1" x14ac:dyDescent="0.2"/>
    <row r="801" customFormat="1" ht="15.75" customHeight="1" x14ac:dyDescent="0.2"/>
    <row r="802" customFormat="1" ht="15.75" customHeight="1" x14ac:dyDescent="0.2"/>
    <row r="803" customFormat="1" ht="15.75" customHeight="1" x14ac:dyDescent="0.2"/>
    <row r="804" customFormat="1" ht="15.75" customHeight="1" x14ac:dyDescent="0.2"/>
    <row r="805" customFormat="1" ht="15.75" customHeight="1" x14ac:dyDescent="0.2"/>
    <row r="806" customFormat="1" ht="15.75" customHeight="1" x14ac:dyDescent="0.2"/>
    <row r="807" customFormat="1" ht="15.75" customHeight="1" x14ac:dyDescent="0.2"/>
    <row r="808" customFormat="1" ht="15.75" customHeight="1" x14ac:dyDescent="0.2"/>
    <row r="809" customFormat="1" ht="15.75" customHeight="1" x14ac:dyDescent="0.2"/>
    <row r="810" customFormat="1" ht="15.75" customHeight="1" x14ac:dyDescent="0.2"/>
    <row r="811" customFormat="1" ht="15.75" customHeight="1" x14ac:dyDescent="0.2"/>
    <row r="812" customFormat="1" ht="15.75" customHeight="1" x14ac:dyDescent="0.2"/>
    <row r="813" customFormat="1" ht="15.75" customHeight="1" x14ac:dyDescent="0.2"/>
    <row r="814" customFormat="1" ht="15.75" customHeight="1" x14ac:dyDescent="0.2"/>
    <row r="815" customFormat="1" ht="15.75" customHeight="1" x14ac:dyDescent="0.2"/>
    <row r="816" customFormat="1" ht="15.75" customHeight="1" x14ac:dyDescent="0.2"/>
    <row r="817" customFormat="1" ht="15.75" customHeight="1" x14ac:dyDescent="0.2"/>
    <row r="818" customFormat="1" ht="15.75" customHeight="1" x14ac:dyDescent="0.2"/>
    <row r="819" customFormat="1" ht="15.75" customHeight="1" x14ac:dyDescent="0.2"/>
    <row r="820" customFormat="1" ht="15.75" customHeight="1" x14ac:dyDescent="0.2"/>
    <row r="821" customFormat="1" ht="15.75" customHeight="1" x14ac:dyDescent="0.2"/>
    <row r="822" customFormat="1" ht="15.75" customHeight="1" x14ac:dyDescent="0.2"/>
    <row r="823" customFormat="1" ht="15.75" customHeight="1" x14ac:dyDescent="0.2"/>
    <row r="824" customFormat="1" ht="15.75" customHeight="1" x14ac:dyDescent="0.2"/>
    <row r="825" customFormat="1" ht="15.75" customHeight="1" x14ac:dyDescent="0.2"/>
    <row r="826" customFormat="1" ht="15.75" customHeight="1" x14ac:dyDescent="0.2"/>
    <row r="827" customFormat="1" ht="15.75" customHeight="1" x14ac:dyDescent="0.2"/>
    <row r="828" customFormat="1" ht="15.75" customHeight="1" x14ac:dyDescent="0.2"/>
    <row r="829" customFormat="1" ht="15.75" customHeight="1" x14ac:dyDescent="0.2"/>
    <row r="830" customFormat="1" ht="15.75" customHeight="1" x14ac:dyDescent="0.2"/>
    <row r="831" customFormat="1" ht="15.75" customHeight="1" x14ac:dyDescent="0.2"/>
    <row r="832" customFormat="1" ht="15.75" customHeight="1" x14ac:dyDescent="0.2"/>
    <row r="833" customFormat="1" ht="15.75" customHeight="1" x14ac:dyDescent="0.2"/>
    <row r="834" customFormat="1" ht="15.75" customHeight="1" x14ac:dyDescent="0.2"/>
    <row r="835" customFormat="1" ht="15.75" customHeight="1" x14ac:dyDescent="0.2"/>
    <row r="836" customFormat="1" ht="15.75" customHeight="1" x14ac:dyDescent="0.2"/>
    <row r="837" customFormat="1" ht="15.75" customHeight="1" x14ac:dyDescent="0.2"/>
    <row r="838" customFormat="1" ht="15.75" customHeight="1" x14ac:dyDescent="0.2"/>
    <row r="839" customFormat="1" ht="15.75" customHeight="1" x14ac:dyDescent="0.2"/>
    <row r="840" customFormat="1" ht="15.75" customHeight="1" x14ac:dyDescent="0.2"/>
    <row r="841" customFormat="1" ht="15.75" customHeight="1" x14ac:dyDescent="0.2"/>
    <row r="842" customFormat="1" ht="15.75" customHeight="1" x14ac:dyDescent="0.2"/>
    <row r="843" customFormat="1" ht="15.75" customHeight="1" x14ac:dyDescent="0.2"/>
    <row r="844" customFormat="1" ht="15.75" customHeight="1" x14ac:dyDescent="0.2"/>
    <row r="845" customFormat="1" ht="15.75" customHeight="1" x14ac:dyDescent="0.2"/>
    <row r="846" customFormat="1" ht="15.75" customHeight="1" x14ac:dyDescent="0.2"/>
    <row r="847" customFormat="1" ht="15.75" customHeight="1" x14ac:dyDescent="0.2"/>
    <row r="848" customFormat="1" ht="15.75" customHeight="1" x14ac:dyDescent="0.2"/>
    <row r="849" customFormat="1" ht="15.75" customHeight="1" x14ac:dyDescent="0.2"/>
    <row r="850" customFormat="1" ht="15.75" customHeight="1" x14ac:dyDescent="0.2"/>
    <row r="851" customFormat="1" ht="15.75" customHeight="1" x14ac:dyDescent="0.2"/>
    <row r="852" customFormat="1" ht="15.75" customHeight="1" x14ac:dyDescent="0.2"/>
    <row r="853" customFormat="1" ht="15.75" customHeight="1" x14ac:dyDescent="0.2"/>
    <row r="854" customFormat="1" ht="15.75" customHeight="1" x14ac:dyDescent="0.2"/>
    <row r="855" customFormat="1" ht="15.75" customHeight="1" x14ac:dyDescent="0.2"/>
    <row r="856" customFormat="1" ht="15.75" customHeight="1" x14ac:dyDescent="0.2"/>
    <row r="857" customFormat="1" ht="15.75" customHeight="1" x14ac:dyDescent="0.2"/>
    <row r="858" customFormat="1" ht="15.75" customHeight="1" x14ac:dyDescent="0.2"/>
    <row r="859" customFormat="1" ht="15.75" customHeight="1" x14ac:dyDescent="0.2"/>
    <row r="860" customFormat="1" ht="15.75" customHeight="1" x14ac:dyDescent="0.2"/>
    <row r="861" customFormat="1" ht="15.75" customHeight="1" x14ac:dyDescent="0.2"/>
    <row r="862" customFormat="1" ht="15.75" customHeight="1" x14ac:dyDescent="0.2"/>
    <row r="863" customFormat="1" ht="15.75" customHeight="1" x14ac:dyDescent="0.2"/>
    <row r="864" customFormat="1" ht="15.75" customHeight="1" x14ac:dyDescent="0.2"/>
    <row r="865" customFormat="1" ht="15.75" customHeight="1" x14ac:dyDescent="0.2"/>
    <row r="866" customFormat="1" ht="15.75" customHeight="1" x14ac:dyDescent="0.2"/>
    <row r="867" customFormat="1" ht="15.75" customHeight="1" x14ac:dyDescent="0.2"/>
    <row r="868" customFormat="1" ht="15.75" customHeight="1" x14ac:dyDescent="0.2"/>
    <row r="869" customFormat="1" ht="15.75" customHeight="1" x14ac:dyDescent="0.2"/>
    <row r="870" customFormat="1" ht="15.75" customHeight="1" x14ac:dyDescent="0.2"/>
    <row r="871" customFormat="1" ht="15.75" customHeight="1" x14ac:dyDescent="0.2"/>
    <row r="872" customFormat="1" ht="15.75" customHeight="1" x14ac:dyDescent="0.2"/>
    <row r="873" customFormat="1" ht="15.75" customHeight="1" x14ac:dyDescent="0.2"/>
    <row r="874" customFormat="1" ht="15.75" customHeight="1" x14ac:dyDescent="0.2"/>
    <row r="875" customFormat="1" ht="15.75" customHeight="1" x14ac:dyDescent="0.2"/>
    <row r="876" customFormat="1" ht="15.75" customHeight="1" x14ac:dyDescent="0.2"/>
    <row r="877" customFormat="1" ht="15.75" customHeight="1" x14ac:dyDescent="0.2"/>
    <row r="878" customFormat="1" ht="15.75" customHeight="1" x14ac:dyDescent="0.2"/>
    <row r="879" customFormat="1" ht="15.75" customHeight="1" x14ac:dyDescent="0.2"/>
    <row r="880" customFormat="1" ht="15.75" customHeight="1" x14ac:dyDescent="0.2"/>
    <row r="881" customFormat="1" ht="15.75" customHeight="1" x14ac:dyDescent="0.2"/>
    <row r="882" customFormat="1" ht="15.75" customHeight="1" x14ac:dyDescent="0.2"/>
    <row r="883" customFormat="1" ht="15.75" customHeight="1" x14ac:dyDescent="0.2"/>
    <row r="884" customFormat="1" ht="15.75" customHeight="1" x14ac:dyDescent="0.2"/>
    <row r="885" customFormat="1" ht="15.75" customHeight="1" x14ac:dyDescent="0.2"/>
    <row r="886" customFormat="1" ht="15.75" customHeight="1" x14ac:dyDescent="0.2"/>
    <row r="887" customFormat="1" ht="15.75" customHeight="1" x14ac:dyDescent="0.2"/>
    <row r="888" customFormat="1" ht="15.75" customHeight="1" x14ac:dyDescent="0.2"/>
    <row r="889" customFormat="1" ht="15.75" customHeight="1" x14ac:dyDescent="0.2"/>
    <row r="890" customFormat="1" ht="15.75" customHeight="1" x14ac:dyDescent="0.2"/>
    <row r="891" customFormat="1" ht="15.75" customHeight="1" x14ac:dyDescent="0.2"/>
    <row r="892" customFormat="1" ht="15.75" customHeight="1" x14ac:dyDescent="0.2"/>
    <row r="893" customFormat="1" ht="15.75" customHeight="1" x14ac:dyDescent="0.2"/>
    <row r="894" customFormat="1" ht="15.75" customHeight="1" x14ac:dyDescent="0.2"/>
    <row r="895" customFormat="1" ht="15.75" customHeight="1" x14ac:dyDescent="0.2"/>
    <row r="896" customFormat="1" ht="15.75" customHeight="1" x14ac:dyDescent="0.2"/>
    <row r="897" customFormat="1" ht="15.75" customHeight="1" x14ac:dyDescent="0.2"/>
    <row r="898" customFormat="1" ht="15.75" customHeight="1" x14ac:dyDescent="0.2"/>
    <row r="899" customFormat="1" ht="15.75" customHeight="1" x14ac:dyDescent="0.2"/>
    <row r="900" customFormat="1" ht="15.75" customHeight="1" x14ac:dyDescent="0.2"/>
    <row r="901" customFormat="1" ht="15.75" customHeight="1" x14ac:dyDescent="0.2"/>
    <row r="902" customFormat="1" ht="15.75" customHeight="1" x14ac:dyDescent="0.2"/>
    <row r="903" customFormat="1" ht="15.75" customHeight="1" x14ac:dyDescent="0.2"/>
    <row r="904" customFormat="1" ht="15.75" customHeight="1" x14ac:dyDescent="0.2"/>
    <row r="905" customFormat="1" ht="15.75" customHeight="1" x14ac:dyDescent="0.2"/>
    <row r="906" customFormat="1" ht="15.75" customHeight="1" x14ac:dyDescent="0.2"/>
    <row r="907" customFormat="1" ht="15.75" customHeight="1" x14ac:dyDescent="0.2"/>
    <row r="908" customFormat="1" ht="15.75" customHeight="1" x14ac:dyDescent="0.2"/>
    <row r="909" customFormat="1" ht="15.75" customHeight="1" x14ac:dyDescent="0.2"/>
    <row r="910" customFormat="1" ht="15.75" customHeight="1" x14ac:dyDescent="0.2"/>
    <row r="911" customFormat="1" ht="15.75" customHeight="1" x14ac:dyDescent="0.2"/>
    <row r="912" customFormat="1" ht="15.75" customHeight="1" x14ac:dyDescent="0.2"/>
    <row r="913" customFormat="1" ht="15.75" customHeight="1" x14ac:dyDescent="0.2"/>
    <row r="914" customFormat="1" ht="15.75" customHeight="1" x14ac:dyDescent="0.2"/>
    <row r="915" customFormat="1" ht="15.75" customHeight="1" x14ac:dyDescent="0.2"/>
    <row r="916" customFormat="1" ht="15.75" customHeight="1" x14ac:dyDescent="0.2"/>
    <row r="917" customFormat="1" ht="15.75" customHeight="1" x14ac:dyDescent="0.2"/>
    <row r="918" customFormat="1" ht="15.75" customHeight="1" x14ac:dyDescent="0.2"/>
    <row r="919" customFormat="1" ht="15.75" customHeight="1" x14ac:dyDescent="0.2"/>
    <row r="920" customFormat="1" ht="15.75" customHeight="1" x14ac:dyDescent="0.2"/>
    <row r="921" customFormat="1" ht="15.75" customHeight="1" x14ac:dyDescent="0.2"/>
    <row r="922" customFormat="1" ht="15.75" customHeight="1" x14ac:dyDescent="0.2"/>
    <row r="923" customFormat="1" ht="15.75" customHeight="1" x14ac:dyDescent="0.2"/>
    <row r="924" customFormat="1" ht="15.75" customHeight="1" x14ac:dyDescent="0.2"/>
    <row r="925" customFormat="1" ht="15.75" customHeight="1" x14ac:dyDescent="0.2"/>
    <row r="926" customFormat="1" ht="15.75" customHeight="1" x14ac:dyDescent="0.2"/>
    <row r="927" customFormat="1" ht="15.75" customHeight="1" x14ac:dyDescent="0.2"/>
    <row r="928" customFormat="1" ht="15.75" customHeight="1" x14ac:dyDescent="0.2"/>
    <row r="929" customFormat="1" ht="15.75" customHeight="1" x14ac:dyDescent="0.2"/>
    <row r="930" customFormat="1" ht="15.75" customHeight="1" x14ac:dyDescent="0.2"/>
    <row r="931" customFormat="1" ht="15.75" customHeight="1" x14ac:dyDescent="0.2"/>
    <row r="932" customFormat="1" ht="15.75" customHeight="1" x14ac:dyDescent="0.2"/>
    <row r="933" customFormat="1" ht="15.75" customHeight="1" x14ac:dyDescent="0.2"/>
    <row r="934" customFormat="1" ht="15.75" customHeight="1" x14ac:dyDescent="0.2"/>
    <row r="935" customFormat="1" ht="15.75" customHeight="1" x14ac:dyDescent="0.2"/>
    <row r="936" customFormat="1" ht="15.75" customHeight="1" x14ac:dyDescent="0.2"/>
    <row r="937" customFormat="1" ht="15.75" customHeight="1" x14ac:dyDescent="0.2"/>
    <row r="938" customFormat="1" ht="15.75" customHeight="1" x14ac:dyDescent="0.2"/>
    <row r="939" customFormat="1" ht="15.75" customHeight="1" x14ac:dyDescent="0.2"/>
    <row r="940" customFormat="1" ht="15.75" customHeight="1" x14ac:dyDescent="0.2"/>
    <row r="941" customFormat="1" ht="15.75" customHeight="1" x14ac:dyDescent="0.2"/>
    <row r="942" customFormat="1" ht="15.75" customHeight="1" x14ac:dyDescent="0.2"/>
    <row r="943" customFormat="1" ht="15.75" customHeight="1" x14ac:dyDescent="0.2"/>
    <row r="944" customFormat="1" ht="15.75" customHeight="1" x14ac:dyDescent="0.2"/>
    <row r="945" customFormat="1" ht="15.75" customHeight="1" x14ac:dyDescent="0.2"/>
    <row r="946" customFormat="1" ht="15.75" customHeight="1" x14ac:dyDescent="0.2"/>
    <row r="947" customFormat="1" ht="15.75" customHeight="1" x14ac:dyDescent="0.2"/>
    <row r="948" customFormat="1" ht="15.75" customHeight="1" x14ac:dyDescent="0.2"/>
    <row r="949" customFormat="1" ht="15.75" customHeight="1" x14ac:dyDescent="0.2"/>
    <row r="950" customFormat="1" ht="15.75" customHeight="1" x14ac:dyDescent="0.2"/>
    <row r="951" customFormat="1" ht="15.75" customHeight="1" x14ac:dyDescent="0.2"/>
    <row r="952" customFormat="1" ht="15.75" customHeight="1" x14ac:dyDescent="0.2"/>
    <row r="953" customFormat="1" ht="15.75" customHeight="1" x14ac:dyDescent="0.2"/>
    <row r="954" customFormat="1" ht="15.75" customHeight="1" x14ac:dyDescent="0.2"/>
    <row r="955" customFormat="1" ht="15.75" customHeight="1" x14ac:dyDescent="0.2"/>
    <row r="956" customFormat="1" ht="15.75" customHeight="1" x14ac:dyDescent="0.2"/>
    <row r="957" customFormat="1" ht="15.75" customHeight="1" x14ac:dyDescent="0.2"/>
    <row r="958" customFormat="1" ht="15.75" customHeight="1" x14ac:dyDescent="0.2"/>
    <row r="959" customFormat="1" ht="15.75" customHeight="1" x14ac:dyDescent="0.2"/>
    <row r="960" customFormat="1" ht="15.75" customHeight="1" x14ac:dyDescent="0.2"/>
    <row r="961" customFormat="1" ht="15.75" customHeight="1" x14ac:dyDescent="0.2"/>
    <row r="962" customFormat="1" ht="15.75" customHeight="1" x14ac:dyDescent="0.2"/>
    <row r="963" customFormat="1" ht="15.75" customHeight="1" x14ac:dyDescent="0.2"/>
    <row r="964" customFormat="1" ht="15.75" customHeight="1" x14ac:dyDescent="0.2"/>
    <row r="965" customFormat="1" ht="15.75" customHeight="1" x14ac:dyDescent="0.2"/>
    <row r="966" customFormat="1" ht="15.75" customHeight="1" x14ac:dyDescent="0.2"/>
    <row r="967" customFormat="1" ht="15.75" customHeight="1" x14ac:dyDescent="0.2"/>
    <row r="968" customFormat="1" ht="15.75" customHeight="1" x14ac:dyDescent="0.2"/>
    <row r="969" customFormat="1" ht="15.75" customHeight="1" x14ac:dyDescent="0.2"/>
    <row r="970" customFormat="1" ht="15.75" customHeight="1" x14ac:dyDescent="0.2"/>
    <row r="971" customFormat="1" ht="15.75" customHeight="1" x14ac:dyDescent="0.2"/>
    <row r="972" customFormat="1" ht="15.75" customHeight="1" x14ac:dyDescent="0.2"/>
    <row r="973" customFormat="1" ht="15.75" customHeight="1" x14ac:dyDescent="0.2"/>
    <row r="974" customFormat="1" ht="15.75" customHeight="1" x14ac:dyDescent="0.2"/>
    <row r="975" customFormat="1" ht="15.75" customHeight="1" x14ac:dyDescent="0.2"/>
    <row r="976" customFormat="1" ht="15.75" customHeight="1" x14ac:dyDescent="0.2"/>
    <row r="977" customFormat="1" ht="15.75" customHeight="1" x14ac:dyDescent="0.2"/>
    <row r="978" customFormat="1" ht="15.75" customHeight="1" x14ac:dyDescent="0.2"/>
    <row r="979" customFormat="1" ht="15.75" customHeight="1" x14ac:dyDescent="0.2"/>
    <row r="980" customFormat="1" ht="15.75" customHeight="1" x14ac:dyDescent="0.2"/>
    <row r="981" customFormat="1" ht="15.75" customHeight="1" x14ac:dyDescent="0.2"/>
    <row r="982" customFormat="1" ht="15.75" customHeight="1" x14ac:dyDescent="0.2"/>
    <row r="983" customFormat="1" ht="15.75" customHeight="1" x14ac:dyDescent="0.2"/>
    <row r="984" customFormat="1" ht="15.75" customHeight="1" x14ac:dyDescent="0.2"/>
    <row r="985" customFormat="1" ht="15.75" customHeight="1" x14ac:dyDescent="0.2"/>
    <row r="986" customFormat="1" ht="15.75" customHeight="1" x14ac:dyDescent="0.2"/>
    <row r="987" customFormat="1" ht="15.75" customHeight="1" x14ac:dyDescent="0.2"/>
    <row r="988" customFormat="1" ht="15.75" customHeight="1" x14ac:dyDescent="0.2"/>
    <row r="989" customFormat="1" ht="15.75" customHeight="1" x14ac:dyDescent="0.2"/>
    <row r="990" customFormat="1" ht="15.75" customHeight="1" x14ac:dyDescent="0.2"/>
    <row r="991" customFormat="1" ht="15.75" customHeight="1" x14ac:dyDescent="0.2"/>
    <row r="992" customFormat="1" ht="15.75" customHeight="1" x14ac:dyDescent="0.2"/>
    <row r="993" customFormat="1" ht="15.75" customHeight="1" x14ac:dyDescent="0.2"/>
    <row r="994" customFormat="1" ht="15.75" customHeight="1" x14ac:dyDescent="0.2"/>
    <row r="995" customFormat="1" ht="15.75" customHeight="1" x14ac:dyDescent="0.2"/>
    <row r="996" customFormat="1" ht="15.75" customHeight="1" x14ac:dyDescent="0.2"/>
    <row r="997" customFormat="1" ht="15.75" customHeight="1" x14ac:dyDescent="0.2"/>
    <row r="998" customFormat="1" ht="15.75" customHeight="1" x14ac:dyDescent="0.2"/>
    <row r="999" customFormat="1" ht="15.75" customHeight="1" x14ac:dyDescent="0.2"/>
    <row r="1000" customFormat="1" ht="15.75" customHeight="1" x14ac:dyDescent="0.2"/>
    <row r="1001" customFormat="1" ht="15.75" customHeight="1" x14ac:dyDescent="0.2"/>
    <row r="1002" customFormat="1" ht="15.75" customHeight="1" x14ac:dyDescent="0.2"/>
    <row r="1003" customFormat="1" ht="15.75" customHeight="1" x14ac:dyDescent="0.2"/>
    <row r="1004" customFormat="1" ht="15.75" customHeight="1" x14ac:dyDescent="0.2"/>
    <row r="1005" customFormat="1" ht="15.75" customHeight="1" x14ac:dyDescent="0.2"/>
    <row r="1006" customFormat="1" ht="15.75" customHeight="1" x14ac:dyDescent="0.2"/>
    <row r="1007" customFormat="1" ht="15.75" customHeight="1" x14ac:dyDescent="0.2"/>
    <row r="1008" customFormat="1" ht="15" customHeight="1" x14ac:dyDescent="0.2"/>
  </sheetData>
  <mergeCells count="12">
    <mergeCell ref="A1:H1"/>
    <mergeCell ref="A2:H2"/>
    <mergeCell ref="A4:C6"/>
    <mergeCell ref="H5:H6"/>
    <mergeCell ref="A53:C53"/>
    <mergeCell ref="A55:C55"/>
    <mergeCell ref="B3:C3"/>
    <mergeCell ref="D4:G4"/>
    <mergeCell ref="D5:D6"/>
    <mergeCell ref="E5:E6"/>
    <mergeCell ref="F5:F6"/>
    <mergeCell ref="G5:G6"/>
  </mergeCells>
  <pageMargins left="0.7" right="0.7" top="0.75" bottom="0.75" header="0" footer="0"/>
  <pageSetup scale="50" orientation="landscape"/>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I1008"/>
  <sheetViews>
    <sheetView topLeftCell="A25" workbookViewId="0">
      <selection activeCell="A58" sqref="A58"/>
    </sheetView>
  </sheetViews>
  <sheetFormatPr baseColWidth="10" defaultColWidth="11.1640625" defaultRowHeight="15" customHeight="1" x14ac:dyDescent="0.2"/>
  <cols>
    <col min="1" max="2" width="6.83203125" customWidth="1"/>
    <col min="3" max="3" width="52.83203125" customWidth="1"/>
    <col min="4" max="4" width="20.1640625" customWidth="1"/>
    <col min="5" max="6" width="17.33203125" customWidth="1"/>
    <col min="7" max="7" width="19.5" customWidth="1"/>
    <col min="8" max="8" width="59" customWidth="1"/>
    <col min="9" max="9" width="8" customWidth="1"/>
  </cols>
  <sheetData>
    <row r="1" spans="1:9" ht="21" customHeight="1" x14ac:dyDescent="0.25">
      <c r="A1" s="361" t="s">
        <v>155</v>
      </c>
      <c r="B1" s="328"/>
      <c r="C1" s="328"/>
      <c r="D1" s="328"/>
      <c r="E1" s="328"/>
      <c r="F1" s="328"/>
      <c r="G1" s="328"/>
      <c r="H1" s="328"/>
    </row>
    <row r="2" spans="1:9" ht="21" customHeight="1" x14ac:dyDescent="0.25">
      <c r="A2" s="358" t="str">
        <f>'Community Quarterback'!$A$2</f>
        <v xml:space="preserve"> Fiscal Year 2025</v>
      </c>
      <c r="B2" s="328"/>
      <c r="C2" s="328"/>
      <c r="D2" s="328"/>
      <c r="E2" s="328"/>
      <c r="F2" s="328"/>
      <c r="G2" s="328"/>
      <c r="H2" s="328"/>
    </row>
    <row r="3" spans="1:9" ht="16.5" customHeight="1" thickBot="1" x14ac:dyDescent="0.25">
      <c r="A3" s="24"/>
      <c r="B3" s="402">
        <f>'ENOUGH Cover Page Signatures'!G6</f>
        <v>0</v>
      </c>
      <c r="C3" s="328"/>
      <c r="D3" s="24"/>
      <c r="E3" s="24"/>
      <c r="F3" s="24"/>
      <c r="G3" s="24"/>
    </row>
    <row r="4" spans="1:9" ht="15.75" customHeight="1" thickBot="1" x14ac:dyDescent="0.25">
      <c r="A4" s="373" t="s">
        <v>73</v>
      </c>
      <c r="B4" s="397"/>
      <c r="C4" s="403"/>
      <c r="D4" s="405"/>
      <c r="E4" s="392"/>
      <c r="F4" s="392"/>
      <c r="G4" s="406"/>
      <c r="H4" s="114" t="s">
        <v>74</v>
      </c>
    </row>
    <row r="5" spans="1:9" ht="16" x14ac:dyDescent="0.2">
      <c r="A5" s="374"/>
      <c r="B5" s="328"/>
      <c r="C5" s="331"/>
      <c r="D5" s="388" t="s">
        <v>59</v>
      </c>
      <c r="E5" s="368" t="s">
        <v>75</v>
      </c>
      <c r="F5" s="368" t="s">
        <v>76</v>
      </c>
      <c r="G5" s="385" t="s">
        <v>77</v>
      </c>
      <c r="H5" s="370" t="s">
        <v>128</v>
      </c>
    </row>
    <row r="6" spans="1:9" ht="48.75" customHeight="1" thickBot="1" x14ac:dyDescent="0.25">
      <c r="A6" s="404"/>
      <c r="B6" s="363"/>
      <c r="C6" s="381"/>
      <c r="D6" s="389"/>
      <c r="E6" s="384"/>
      <c r="F6" s="384"/>
      <c r="G6" s="386"/>
      <c r="H6" s="407"/>
    </row>
    <row r="7" spans="1:9" ht="16.5" customHeight="1" thickTop="1" x14ac:dyDescent="0.2">
      <c r="A7" s="244" t="s">
        <v>129</v>
      </c>
      <c r="B7" s="245"/>
      <c r="C7" s="246"/>
      <c r="D7" s="247"/>
      <c r="E7" s="248"/>
      <c r="F7" s="248"/>
      <c r="G7" s="27"/>
      <c r="H7" s="249"/>
    </row>
    <row r="8" spans="1:9" ht="15.75" customHeight="1" x14ac:dyDescent="0.2">
      <c r="A8" s="250"/>
      <c r="B8" s="121" t="s">
        <v>62</v>
      </c>
      <c r="C8" s="122"/>
      <c r="D8" s="251">
        <f t="shared" ref="D8:F8" si="0">SUM(D9:D10)</f>
        <v>0</v>
      </c>
      <c r="E8" s="252">
        <f t="shared" si="0"/>
        <v>0</v>
      </c>
      <c r="F8" s="252">
        <f t="shared" si="0"/>
        <v>0</v>
      </c>
      <c r="G8" s="126">
        <f>SUM(G9:G10)</f>
        <v>0</v>
      </c>
      <c r="H8" s="253"/>
      <c r="I8" s="8"/>
    </row>
    <row r="9" spans="1:9" ht="15.75" customHeight="1" x14ac:dyDescent="0.2">
      <c r="A9" s="203"/>
      <c r="B9" s="128"/>
      <c r="C9" s="129" t="s">
        <v>80</v>
      </c>
      <c r="D9" s="254">
        <v>0</v>
      </c>
      <c r="E9" s="255">
        <v>0</v>
      </c>
      <c r="F9" s="255">
        <v>0</v>
      </c>
      <c r="G9" s="133">
        <f t="shared" ref="G9:G10" si="1">SUM(D9:F9)</f>
        <v>0</v>
      </c>
      <c r="H9" s="256"/>
    </row>
    <row r="10" spans="1:9" ht="15.75" customHeight="1" x14ac:dyDescent="0.2">
      <c r="A10" s="209"/>
      <c r="B10" s="136"/>
      <c r="C10" s="137" t="s">
        <v>81</v>
      </c>
      <c r="D10" s="254">
        <v>0</v>
      </c>
      <c r="E10" s="255">
        <v>0</v>
      </c>
      <c r="F10" s="255">
        <v>0</v>
      </c>
      <c r="G10" s="133">
        <f t="shared" si="1"/>
        <v>0</v>
      </c>
      <c r="H10" s="256"/>
    </row>
    <row r="11" spans="1:9" ht="15.75" customHeight="1" x14ac:dyDescent="0.2">
      <c r="A11" s="257"/>
      <c r="B11" s="139" t="s">
        <v>63</v>
      </c>
      <c r="C11" s="140"/>
      <c r="D11" s="258">
        <f t="shared" ref="D11:F11" si="2">SUM(D12:D21)</f>
        <v>0</v>
      </c>
      <c r="E11" s="259">
        <f t="shared" si="2"/>
        <v>0</v>
      </c>
      <c r="F11" s="259">
        <f t="shared" si="2"/>
        <v>0</v>
      </c>
      <c r="G11" s="126">
        <f>SUM(G12:G21)</f>
        <v>0</v>
      </c>
      <c r="H11" s="253"/>
      <c r="I11" s="8"/>
    </row>
    <row r="12" spans="1:9" ht="15.75" customHeight="1" x14ac:dyDescent="0.2">
      <c r="A12" s="209"/>
      <c r="B12" s="136"/>
      <c r="C12" s="137" t="s">
        <v>82</v>
      </c>
      <c r="D12" s="254">
        <v>0</v>
      </c>
      <c r="E12" s="255">
        <v>0</v>
      </c>
      <c r="F12" s="255">
        <v>0</v>
      </c>
      <c r="G12" s="133">
        <f t="shared" ref="G12:G21" si="3">SUM(D12:F12)</f>
        <v>0</v>
      </c>
      <c r="H12" s="256"/>
    </row>
    <row r="13" spans="1:9" ht="15.75" customHeight="1" x14ac:dyDescent="0.2">
      <c r="A13" s="209"/>
      <c r="B13" s="136"/>
      <c r="C13" s="137" t="s">
        <v>83</v>
      </c>
      <c r="D13" s="254">
        <v>0</v>
      </c>
      <c r="E13" s="255">
        <v>0</v>
      </c>
      <c r="F13" s="255">
        <v>0</v>
      </c>
      <c r="G13" s="133">
        <f t="shared" si="3"/>
        <v>0</v>
      </c>
      <c r="H13" s="256"/>
    </row>
    <row r="14" spans="1:9" ht="15.75" customHeight="1" x14ac:dyDescent="0.2">
      <c r="A14" s="209"/>
      <c r="B14" s="136"/>
      <c r="C14" s="137" t="s">
        <v>84</v>
      </c>
      <c r="D14" s="254">
        <v>0</v>
      </c>
      <c r="E14" s="255">
        <v>0</v>
      </c>
      <c r="F14" s="255">
        <v>0</v>
      </c>
      <c r="G14" s="133">
        <f t="shared" si="3"/>
        <v>0</v>
      </c>
      <c r="H14" s="256"/>
    </row>
    <row r="15" spans="1:9" ht="15.75" customHeight="1" x14ac:dyDescent="0.2">
      <c r="A15" s="209"/>
      <c r="B15" s="136"/>
      <c r="C15" s="137" t="s">
        <v>85</v>
      </c>
      <c r="D15" s="254">
        <v>0</v>
      </c>
      <c r="E15" s="255">
        <v>0</v>
      </c>
      <c r="F15" s="255">
        <v>0</v>
      </c>
      <c r="G15" s="133">
        <f t="shared" si="3"/>
        <v>0</v>
      </c>
      <c r="H15" s="256"/>
    </row>
    <row r="16" spans="1:9" ht="15.75" customHeight="1" x14ac:dyDescent="0.2">
      <c r="A16" s="209"/>
      <c r="B16" s="136"/>
      <c r="C16" s="137" t="s">
        <v>86</v>
      </c>
      <c r="D16" s="254">
        <v>0</v>
      </c>
      <c r="E16" s="255">
        <v>0</v>
      </c>
      <c r="F16" s="255">
        <v>0</v>
      </c>
      <c r="G16" s="133">
        <f t="shared" si="3"/>
        <v>0</v>
      </c>
      <c r="H16" s="256"/>
    </row>
    <row r="17" spans="1:9" ht="15.75" customHeight="1" x14ac:dyDescent="0.2">
      <c r="A17" s="209"/>
      <c r="B17" s="136"/>
      <c r="C17" s="137" t="s">
        <v>87</v>
      </c>
      <c r="D17" s="254">
        <v>0</v>
      </c>
      <c r="E17" s="255">
        <v>0</v>
      </c>
      <c r="F17" s="255">
        <v>0</v>
      </c>
      <c r="G17" s="133">
        <f t="shared" si="3"/>
        <v>0</v>
      </c>
      <c r="H17" s="256"/>
    </row>
    <row r="18" spans="1:9" ht="15.75" customHeight="1" x14ac:dyDescent="0.2">
      <c r="A18" s="209"/>
      <c r="B18" s="136"/>
      <c r="C18" s="137" t="s">
        <v>88</v>
      </c>
      <c r="D18" s="254">
        <v>0</v>
      </c>
      <c r="E18" s="255">
        <v>0</v>
      </c>
      <c r="F18" s="255">
        <v>0</v>
      </c>
      <c r="G18" s="133">
        <f t="shared" si="3"/>
        <v>0</v>
      </c>
      <c r="H18" s="256"/>
    </row>
    <row r="19" spans="1:9" ht="15.75" customHeight="1" x14ac:dyDescent="0.2">
      <c r="A19" s="209"/>
      <c r="B19" s="136"/>
      <c r="C19" s="137" t="s">
        <v>89</v>
      </c>
      <c r="D19" s="254">
        <v>0</v>
      </c>
      <c r="E19" s="255">
        <v>0</v>
      </c>
      <c r="F19" s="255">
        <v>0</v>
      </c>
      <c r="G19" s="133">
        <f t="shared" si="3"/>
        <v>0</v>
      </c>
      <c r="H19" s="256"/>
    </row>
    <row r="20" spans="1:9" ht="15.75" customHeight="1" x14ac:dyDescent="0.2">
      <c r="A20" s="209"/>
      <c r="B20" s="136"/>
      <c r="C20" s="137" t="s">
        <v>90</v>
      </c>
      <c r="D20" s="254">
        <v>0</v>
      </c>
      <c r="E20" s="255">
        <v>0</v>
      </c>
      <c r="F20" s="255">
        <v>0</v>
      </c>
      <c r="G20" s="133">
        <f t="shared" si="3"/>
        <v>0</v>
      </c>
      <c r="H20" s="256"/>
    </row>
    <row r="21" spans="1:9" ht="15.75" customHeight="1" x14ac:dyDescent="0.2">
      <c r="A21" s="209"/>
      <c r="B21" s="136"/>
      <c r="C21" s="137" t="s">
        <v>90</v>
      </c>
      <c r="D21" s="254">
        <v>0</v>
      </c>
      <c r="E21" s="255">
        <v>0</v>
      </c>
      <c r="F21" s="255">
        <v>0</v>
      </c>
      <c r="G21" s="133">
        <f t="shared" si="3"/>
        <v>0</v>
      </c>
      <c r="H21" s="256"/>
    </row>
    <row r="22" spans="1:9" ht="15.75" customHeight="1" x14ac:dyDescent="0.2">
      <c r="A22" s="260"/>
      <c r="B22" s="148" t="s">
        <v>64</v>
      </c>
      <c r="C22" s="149" t="s">
        <v>130</v>
      </c>
      <c r="D22" s="258">
        <f>SUM(D23:D25)</f>
        <v>0</v>
      </c>
      <c r="E22" s="259">
        <f>SUM(E23:E25)</f>
        <v>0</v>
      </c>
      <c r="F22" s="259">
        <f>SUM(F23:F25)</f>
        <v>0</v>
      </c>
      <c r="G22" s="150">
        <f>SUM(G23:G25)</f>
        <v>0</v>
      </c>
      <c r="H22" s="253"/>
      <c r="I22" s="8"/>
    </row>
    <row r="23" spans="1:9" ht="15.75" customHeight="1" x14ac:dyDescent="0.2">
      <c r="A23" s="209"/>
      <c r="B23" s="136"/>
      <c r="C23" s="137" t="s">
        <v>91</v>
      </c>
      <c r="D23" s="254">
        <v>0</v>
      </c>
      <c r="E23" s="255">
        <v>0</v>
      </c>
      <c r="F23" s="255">
        <v>0</v>
      </c>
      <c r="G23" s="133">
        <f t="shared" ref="G23:G25" si="4">SUM(D23:F23)</f>
        <v>0</v>
      </c>
      <c r="H23" s="256"/>
    </row>
    <row r="24" spans="1:9" ht="15.75" customHeight="1" x14ac:dyDescent="0.2">
      <c r="A24" s="209"/>
      <c r="B24" s="136"/>
      <c r="C24" s="137" t="s">
        <v>92</v>
      </c>
      <c r="D24" s="254">
        <v>0</v>
      </c>
      <c r="E24" s="255">
        <v>0</v>
      </c>
      <c r="F24" s="255">
        <v>0</v>
      </c>
      <c r="G24" s="133">
        <f t="shared" si="4"/>
        <v>0</v>
      </c>
      <c r="H24" s="256"/>
    </row>
    <row r="25" spans="1:9" ht="15.75" customHeight="1" x14ac:dyDescent="0.2">
      <c r="A25" s="203"/>
      <c r="B25" s="128"/>
      <c r="C25" s="129" t="s">
        <v>90</v>
      </c>
      <c r="D25" s="254">
        <v>0</v>
      </c>
      <c r="E25" s="255">
        <v>0</v>
      </c>
      <c r="F25" s="255">
        <v>0</v>
      </c>
      <c r="G25" s="133">
        <f t="shared" si="4"/>
        <v>0</v>
      </c>
      <c r="H25" s="256"/>
    </row>
    <row r="26" spans="1:9" ht="15.75" customHeight="1" x14ac:dyDescent="0.2">
      <c r="A26" s="260"/>
      <c r="B26" s="148" t="s">
        <v>65</v>
      </c>
      <c r="C26" s="149"/>
      <c r="D26" s="258">
        <f t="shared" ref="D26:F26" si="5">SUM(D27:D31)</f>
        <v>0</v>
      </c>
      <c r="E26" s="259">
        <f t="shared" si="5"/>
        <v>0</v>
      </c>
      <c r="F26" s="259">
        <f t="shared" si="5"/>
        <v>0</v>
      </c>
      <c r="G26" s="150">
        <f>SUM(G27:G30)</f>
        <v>0</v>
      </c>
      <c r="H26" s="253"/>
      <c r="I26" s="8"/>
    </row>
    <row r="27" spans="1:9" ht="15.75" customHeight="1" x14ac:dyDescent="0.2">
      <c r="A27" s="209"/>
      <c r="B27" s="136"/>
      <c r="C27" s="137" t="s">
        <v>93</v>
      </c>
      <c r="D27" s="254">
        <v>0</v>
      </c>
      <c r="E27" s="255">
        <v>0</v>
      </c>
      <c r="F27" s="255">
        <v>0</v>
      </c>
      <c r="G27" s="133">
        <f>SUM(D27:F27)</f>
        <v>0</v>
      </c>
      <c r="H27" s="256"/>
    </row>
    <row r="28" spans="1:9" ht="15.75" customHeight="1" x14ac:dyDescent="0.2">
      <c r="A28" s="209"/>
      <c r="B28" s="136"/>
      <c r="C28" s="137" t="s">
        <v>94</v>
      </c>
      <c r="D28" s="254">
        <v>0</v>
      </c>
      <c r="E28" s="255">
        <v>0</v>
      </c>
      <c r="F28" s="255">
        <v>0</v>
      </c>
      <c r="G28" s="133">
        <f t="shared" ref="G28:G33" si="6">SUM(D28:F28)</f>
        <v>0</v>
      </c>
      <c r="H28" s="256"/>
    </row>
    <row r="29" spans="1:9" ht="15.75" customHeight="1" x14ac:dyDescent="0.2">
      <c r="A29" s="209"/>
      <c r="B29" s="136"/>
      <c r="C29" s="137" t="s">
        <v>95</v>
      </c>
      <c r="D29" s="254">
        <v>0</v>
      </c>
      <c r="E29" s="255">
        <v>0</v>
      </c>
      <c r="F29" s="255">
        <v>0</v>
      </c>
      <c r="G29" s="133">
        <f t="shared" si="6"/>
        <v>0</v>
      </c>
      <c r="H29" s="256"/>
      <c r="I29" s="8"/>
    </row>
    <row r="30" spans="1:9" ht="15.75" customHeight="1" x14ac:dyDescent="0.2">
      <c r="A30" s="209"/>
      <c r="B30" s="136"/>
      <c r="C30" s="137" t="s">
        <v>96</v>
      </c>
      <c r="D30" s="254">
        <v>0</v>
      </c>
      <c r="E30" s="255">
        <v>0</v>
      </c>
      <c r="F30" s="255">
        <v>0</v>
      </c>
      <c r="G30" s="133">
        <f t="shared" si="6"/>
        <v>0</v>
      </c>
      <c r="H30" s="256"/>
      <c r="I30" s="8"/>
    </row>
    <row r="31" spans="1:9" ht="15.75" customHeight="1" x14ac:dyDescent="0.2">
      <c r="A31" s="203"/>
      <c r="B31" s="128"/>
      <c r="C31" s="129" t="s">
        <v>90</v>
      </c>
      <c r="D31" s="254">
        <v>0</v>
      </c>
      <c r="E31" s="255">
        <v>0</v>
      </c>
      <c r="F31" s="255">
        <v>0</v>
      </c>
      <c r="G31" s="133">
        <f>SUM(D31:F31)</f>
        <v>0</v>
      </c>
      <c r="H31" s="256"/>
      <c r="I31" s="8"/>
    </row>
    <row r="32" spans="1:9" ht="15.75" customHeight="1" x14ac:dyDescent="0.2">
      <c r="A32" s="260"/>
      <c r="B32" s="148" t="s">
        <v>66</v>
      </c>
      <c r="C32" s="149"/>
      <c r="D32" s="258">
        <f t="shared" ref="D32:F32" si="7">SUM(D33:D34)</f>
        <v>0</v>
      </c>
      <c r="E32" s="259">
        <f t="shared" si="7"/>
        <v>0</v>
      </c>
      <c r="F32" s="259">
        <f t="shared" si="7"/>
        <v>0</v>
      </c>
      <c r="G32" s="150">
        <f t="shared" si="6"/>
        <v>0</v>
      </c>
      <c r="H32" s="253"/>
      <c r="I32" s="8"/>
    </row>
    <row r="33" spans="1:9" ht="15.75" customHeight="1" x14ac:dyDescent="0.2">
      <c r="A33" s="209"/>
      <c r="B33" s="136"/>
      <c r="C33" s="137" t="s">
        <v>97</v>
      </c>
      <c r="D33" s="254">
        <v>0</v>
      </c>
      <c r="E33" s="255">
        <v>0</v>
      </c>
      <c r="F33" s="255">
        <v>0</v>
      </c>
      <c r="G33" s="133">
        <f t="shared" si="6"/>
        <v>0</v>
      </c>
      <c r="H33" s="256"/>
    </row>
    <row r="34" spans="1:9" ht="15.75" customHeight="1" x14ac:dyDescent="0.2">
      <c r="A34" s="209"/>
      <c r="B34" s="136"/>
      <c r="C34" s="137" t="s">
        <v>90</v>
      </c>
      <c r="D34" s="254">
        <v>0</v>
      </c>
      <c r="E34" s="255">
        <v>0</v>
      </c>
      <c r="F34" s="255">
        <v>0</v>
      </c>
      <c r="G34" s="133">
        <f>SUM(D34:F34)</f>
        <v>0</v>
      </c>
      <c r="H34" s="256"/>
    </row>
    <row r="35" spans="1:9" ht="15.75" customHeight="1" x14ac:dyDescent="0.2">
      <c r="A35" s="257"/>
      <c r="B35" s="139" t="s">
        <v>67</v>
      </c>
      <c r="C35" s="140"/>
      <c r="D35" s="258">
        <f>SUM(D36:D41)</f>
        <v>0</v>
      </c>
      <c r="E35" s="259">
        <f>SUM(E36:E41)</f>
        <v>0</v>
      </c>
      <c r="F35" s="259">
        <f>SUM(F36:F41)</f>
        <v>0</v>
      </c>
      <c r="G35" s="126">
        <f>SUM(G36:G41)</f>
        <v>0</v>
      </c>
      <c r="H35" s="253"/>
      <c r="I35" s="8"/>
    </row>
    <row r="36" spans="1:9" ht="15.75" customHeight="1" x14ac:dyDescent="0.2">
      <c r="A36" s="209"/>
      <c r="B36" s="136"/>
      <c r="C36" s="137" t="s">
        <v>98</v>
      </c>
      <c r="D36" s="254">
        <v>0</v>
      </c>
      <c r="E36" s="255">
        <v>0</v>
      </c>
      <c r="F36" s="255">
        <v>0</v>
      </c>
      <c r="G36" s="133">
        <f t="shared" ref="G36:G39" si="8">SUM(D36:F36)</f>
        <v>0</v>
      </c>
      <c r="H36" s="256"/>
      <c r="I36" s="8"/>
    </row>
    <row r="37" spans="1:9" ht="15.75" customHeight="1" x14ac:dyDescent="0.2">
      <c r="A37" s="209"/>
      <c r="B37" s="136"/>
      <c r="C37" s="137" t="s">
        <v>99</v>
      </c>
      <c r="D37" s="254">
        <v>0</v>
      </c>
      <c r="E37" s="255">
        <v>0</v>
      </c>
      <c r="F37" s="255">
        <v>0</v>
      </c>
      <c r="G37" s="133">
        <f t="shared" si="8"/>
        <v>0</v>
      </c>
      <c r="H37" s="256"/>
      <c r="I37" s="8"/>
    </row>
    <row r="38" spans="1:9" ht="15.75" customHeight="1" x14ac:dyDescent="0.2">
      <c r="A38" s="209"/>
      <c r="B38" s="136"/>
      <c r="C38" s="137" t="s">
        <v>100</v>
      </c>
      <c r="D38" s="254">
        <v>0</v>
      </c>
      <c r="E38" s="255">
        <v>0</v>
      </c>
      <c r="F38" s="255">
        <v>0</v>
      </c>
      <c r="G38" s="133">
        <f t="shared" si="8"/>
        <v>0</v>
      </c>
      <c r="H38" s="256"/>
      <c r="I38" s="8"/>
    </row>
    <row r="39" spans="1:9" ht="15.75" customHeight="1" x14ac:dyDescent="0.2">
      <c r="A39" s="209"/>
      <c r="B39" s="136"/>
      <c r="C39" s="163" t="s">
        <v>101</v>
      </c>
      <c r="D39" s="254">
        <v>0</v>
      </c>
      <c r="E39" s="255">
        <v>0</v>
      </c>
      <c r="F39" s="255">
        <v>0</v>
      </c>
      <c r="G39" s="133">
        <f t="shared" si="8"/>
        <v>0</v>
      </c>
      <c r="H39" s="256"/>
      <c r="I39" s="8"/>
    </row>
    <row r="40" spans="1:9" ht="16.5" customHeight="1" x14ac:dyDescent="0.2">
      <c r="A40" s="209"/>
      <c r="B40" s="136"/>
      <c r="C40" s="137" t="s">
        <v>102</v>
      </c>
      <c r="D40" s="254">
        <v>0</v>
      </c>
      <c r="E40" s="255">
        <v>0</v>
      </c>
      <c r="F40" s="255">
        <v>0</v>
      </c>
      <c r="G40" s="133">
        <f>SUM(D40:F40)</f>
        <v>0</v>
      </c>
      <c r="H40" s="134"/>
      <c r="I40" s="8"/>
    </row>
    <row r="41" spans="1:9" ht="16.5" customHeight="1" x14ac:dyDescent="0.2">
      <c r="A41" s="261"/>
      <c r="B41" s="24"/>
      <c r="C41" s="47" t="s">
        <v>102</v>
      </c>
      <c r="D41" s="262">
        <v>0</v>
      </c>
      <c r="E41" s="263">
        <v>0</v>
      </c>
      <c r="F41" s="263">
        <v>0</v>
      </c>
      <c r="G41" s="133">
        <f>SUM(D41:F41)</f>
        <v>0</v>
      </c>
      <c r="H41" s="264"/>
      <c r="I41" s="8"/>
    </row>
    <row r="42" spans="1:9" ht="16.5" customHeight="1" x14ac:dyDescent="0.2">
      <c r="A42" s="265"/>
      <c r="B42" s="170" t="s">
        <v>131</v>
      </c>
      <c r="C42" s="266"/>
      <c r="D42" s="267">
        <f t="shared" ref="D42:G42" si="9">SUM(D35,D32,D26,D22,D11,D8)</f>
        <v>0</v>
      </c>
      <c r="E42" s="268">
        <f t="shared" si="9"/>
        <v>0</v>
      </c>
      <c r="F42" s="268">
        <f t="shared" si="9"/>
        <v>0</v>
      </c>
      <c r="G42" s="269">
        <f t="shared" si="9"/>
        <v>0</v>
      </c>
      <c r="H42" s="158"/>
      <c r="I42" s="270"/>
    </row>
    <row r="43" spans="1:9" ht="16.5" customHeight="1" x14ac:dyDescent="0.2">
      <c r="A43" s="261"/>
      <c r="B43" s="24"/>
      <c r="C43" s="47"/>
      <c r="D43" s="262"/>
      <c r="E43" s="263"/>
      <c r="F43" s="263"/>
      <c r="G43" s="271"/>
      <c r="H43" s="264"/>
      <c r="I43" s="8"/>
    </row>
    <row r="44" spans="1:9" ht="16.5" customHeight="1" x14ac:dyDescent="0.2">
      <c r="A44" s="265"/>
      <c r="B44" s="170" t="s">
        <v>68</v>
      </c>
      <c r="C44" s="266"/>
      <c r="D44" s="272">
        <f t="shared" ref="D44" si="10">SUM(D45)</f>
        <v>0</v>
      </c>
      <c r="E44" s="268">
        <v>0</v>
      </c>
      <c r="F44" s="268">
        <v>0</v>
      </c>
      <c r="G44" s="269">
        <f t="shared" ref="G44:G45" si="11">SUM(D44:F44)</f>
        <v>0</v>
      </c>
      <c r="H44" s="158"/>
      <c r="I44" s="270"/>
    </row>
    <row r="45" spans="1:9" ht="16.5" customHeight="1" x14ac:dyDescent="0.2">
      <c r="A45" s="203"/>
      <c r="B45" s="128"/>
      <c r="C45" s="129" t="s">
        <v>104</v>
      </c>
      <c r="D45" s="254">
        <v>0</v>
      </c>
      <c r="E45" s="297" t="s">
        <v>173</v>
      </c>
      <c r="F45" s="297" t="s">
        <v>173</v>
      </c>
      <c r="G45" s="133">
        <f t="shared" si="11"/>
        <v>0</v>
      </c>
      <c r="H45" s="134"/>
      <c r="I45" s="273"/>
    </row>
    <row r="46" spans="1:9" ht="16.5" customHeight="1" thickBot="1" x14ac:dyDescent="0.25">
      <c r="A46" s="274" t="s">
        <v>132</v>
      </c>
      <c r="B46" s="275"/>
      <c r="C46" s="276">
        <f>C7</f>
        <v>0</v>
      </c>
      <c r="D46" s="277">
        <f t="shared" ref="D46" si="12">D42+D44</f>
        <v>0</v>
      </c>
      <c r="E46" s="278">
        <f>E42</f>
        <v>0</v>
      </c>
      <c r="F46" s="279">
        <f>F42</f>
        <v>0</v>
      </c>
      <c r="G46" s="280">
        <f>G8+G11+G22+G26+G32+G35+G44</f>
        <v>0</v>
      </c>
      <c r="H46" s="281"/>
      <c r="I46" s="282"/>
    </row>
    <row r="47" spans="1:9" ht="15.75" customHeight="1" x14ac:dyDescent="0.2">
      <c r="A47" s="192" t="s">
        <v>133</v>
      </c>
      <c r="B47" s="24"/>
      <c r="C47" s="193"/>
      <c r="D47" s="283"/>
      <c r="E47" s="284"/>
      <c r="F47" s="284"/>
      <c r="G47" s="236"/>
      <c r="H47" s="18"/>
    </row>
    <row r="48" spans="1:9" ht="15.75" customHeight="1" x14ac:dyDescent="0.2">
      <c r="A48" s="127"/>
      <c r="B48" s="128"/>
      <c r="C48" s="129" t="str">
        <f>'Partner Summary'!C29</f>
        <v>County/City Direct Revenue (Cash)</v>
      </c>
      <c r="D48" s="204"/>
      <c r="E48" s="285">
        <v>0</v>
      </c>
      <c r="F48" s="286"/>
      <c r="G48" s="236"/>
      <c r="H48" s="18"/>
    </row>
    <row r="49" spans="1:9" ht="15.75" customHeight="1" x14ac:dyDescent="0.2">
      <c r="A49" s="135"/>
      <c r="B49" s="136"/>
      <c r="C49" s="137" t="str">
        <f>'Partner Summary'!C30</f>
        <v>County/City In-Kind</v>
      </c>
      <c r="D49" s="210"/>
      <c r="E49" s="287"/>
      <c r="F49" s="288">
        <v>0</v>
      </c>
      <c r="G49" s="237"/>
      <c r="H49" s="18"/>
    </row>
    <row r="50" spans="1:9" ht="15.75" customHeight="1" x14ac:dyDescent="0.2">
      <c r="A50" s="135"/>
      <c r="B50" s="136"/>
      <c r="C50" s="137" t="str">
        <f>'Partner Summary'!C31</f>
        <v>Fee for Service</v>
      </c>
      <c r="D50" s="210"/>
      <c r="E50" s="289">
        <v>0</v>
      </c>
      <c r="F50" s="288">
        <v>0</v>
      </c>
      <c r="G50" s="237"/>
      <c r="H50" s="18"/>
    </row>
    <row r="51" spans="1:9" ht="15.75" customHeight="1" x14ac:dyDescent="0.2">
      <c r="A51" s="135"/>
      <c r="B51" s="136"/>
      <c r="C51" s="137" t="str">
        <f>'Partner Summary'!C32</f>
        <v>Other (Enter Source Here)</v>
      </c>
      <c r="D51" s="210"/>
      <c r="E51" s="289">
        <v>0</v>
      </c>
      <c r="F51" s="288">
        <v>0</v>
      </c>
      <c r="G51" s="237"/>
      <c r="H51" s="18"/>
    </row>
    <row r="52" spans="1:9" ht="16.5" customHeight="1" thickBot="1" x14ac:dyDescent="0.25">
      <c r="A52" s="238"/>
      <c r="B52" s="136"/>
      <c r="C52" s="137" t="str">
        <f>'Partner Summary'!C33</f>
        <v>Other (Enter Source Here)</v>
      </c>
      <c r="D52" s="290"/>
      <c r="E52" s="289">
        <v>0</v>
      </c>
      <c r="F52" s="291">
        <v>0</v>
      </c>
      <c r="G52" s="237"/>
      <c r="H52" s="18"/>
    </row>
    <row r="53" spans="1:9" ht="17.25" customHeight="1" thickTop="1" thickBot="1" x14ac:dyDescent="0.25">
      <c r="A53" s="399" t="s">
        <v>134</v>
      </c>
      <c r="B53" s="336"/>
      <c r="C53" s="337"/>
      <c r="D53" s="292"/>
      <c r="E53" s="218">
        <f t="shared" ref="E53" si="13">SUM(E48:E52)</f>
        <v>0</v>
      </c>
      <c r="F53" s="218">
        <f>SUM(F49:F52)</f>
        <v>0</v>
      </c>
      <c r="G53" s="210"/>
      <c r="H53" s="293"/>
    </row>
    <row r="54" spans="1:9" ht="16.5" customHeight="1" thickBot="1" x14ac:dyDescent="0.25">
      <c r="A54" s="135" t="s">
        <v>135</v>
      </c>
      <c r="B54" s="179"/>
      <c r="C54" s="179"/>
      <c r="D54" s="220">
        <f>D46</f>
        <v>0</v>
      </c>
      <c r="E54" s="294" t="str">
        <f>IF(E53&lt;&gt;E46,"Error-Cells E46 and"," ")</f>
        <v xml:space="preserve"> </v>
      </c>
      <c r="F54" s="294" t="str">
        <f>IF(F53&lt;&gt;F46,"Error-Cells F46 and"," ")</f>
        <v xml:space="preserve"> </v>
      </c>
      <c r="G54" s="239"/>
      <c r="H54" s="18"/>
    </row>
    <row r="55" spans="1:9" ht="16.5" customHeight="1" thickBot="1" x14ac:dyDescent="0.25">
      <c r="A55" s="399" t="s">
        <v>136</v>
      </c>
      <c r="B55" s="336"/>
      <c r="C55" s="336"/>
      <c r="D55" s="240"/>
      <c r="E55" s="294" t="str">
        <f>IF(E53&lt;&gt;E46,"E53 must equal"," ")</f>
        <v xml:space="preserve"> </v>
      </c>
      <c r="F55" s="294" t="str">
        <f>IF(F53&lt;&gt;F46,"F53 must equal"," ")</f>
        <v xml:space="preserve"> </v>
      </c>
      <c r="G55" s="295">
        <f>D54+E53+F53</f>
        <v>0</v>
      </c>
      <c r="H55" s="18"/>
    </row>
    <row r="56" spans="1:9" ht="15.75" customHeight="1" x14ac:dyDescent="0.2">
      <c r="A56" s="65"/>
      <c r="B56" s="46"/>
      <c r="C56" s="46"/>
      <c r="D56" s="46"/>
      <c r="E56" s="46"/>
      <c r="F56" s="46"/>
      <c r="G56" s="229"/>
      <c r="H56" s="18"/>
    </row>
    <row r="57" spans="1:9" ht="15.75" customHeight="1" x14ac:dyDescent="0.2">
      <c r="A57" s="24" t="s">
        <v>156</v>
      </c>
      <c r="B57" s="8"/>
      <c r="C57" s="231" t="s">
        <v>138</v>
      </c>
      <c r="D57" s="8"/>
      <c r="E57" s="8"/>
      <c r="F57" s="8"/>
      <c r="G57" s="296"/>
      <c r="H57" s="18"/>
      <c r="I57" s="8"/>
    </row>
    <row r="58" spans="1:9" ht="15.75" customHeight="1" x14ac:dyDescent="0.2">
      <c r="H58" s="18"/>
    </row>
    <row r="59" spans="1:9" ht="15.75" customHeight="1" x14ac:dyDescent="0.2">
      <c r="H59" s="18"/>
    </row>
    <row r="60" spans="1:9" ht="15.75" customHeight="1" x14ac:dyDescent="0.2">
      <c r="H60" s="18"/>
    </row>
    <row r="61" spans="1:9" ht="15.75" customHeight="1" x14ac:dyDescent="0.2">
      <c r="H61" s="18"/>
    </row>
    <row r="62" spans="1:9" ht="15.75" customHeight="1" x14ac:dyDescent="0.2">
      <c r="H62" s="18"/>
    </row>
    <row r="63" spans="1:9" ht="15.75" customHeight="1" x14ac:dyDescent="0.2"/>
    <row r="64" spans="1:9" ht="15.75" customHeight="1" x14ac:dyDescent="0.2"/>
    <row r="65" customFormat="1" ht="15.75" customHeight="1" x14ac:dyDescent="0.2"/>
    <row r="66" customFormat="1" ht="15.75" customHeight="1" x14ac:dyDescent="0.2"/>
    <row r="67" customFormat="1" ht="15.75" customHeight="1" x14ac:dyDescent="0.2"/>
    <row r="68" customFormat="1" ht="15.75" customHeight="1" x14ac:dyDescent="0.2"/>
    <row r="69" customFormat="1" ht="15.75" customHeight="1" x14ac:dyDescent="0.2"/>
    <row r="70" customFormat="1" ht="15.75" customHeight="1" x14ac:dyDescent="0.2"/>
    <row r="71" customFormat="1" ht="15.75" customHeight="1" x14ac:dyDescent="0.2"/>
    <row r="72" customFormat="1" ht="15.75" customHeight="1" x14ac:dyDescent="0.2"/>
    <row r="73" customFormat="1" ht="15.75" customHeight="1" x14ac:dyDescent="0.2"/>
    <row r="74" customFormat="1" ht="15.75" customHeight="1" x14ac:dyDescent="0.2"/>
    <row r="75" customFormat="1" ht="15.75" customHeight="1" x14ac:dyDescent="0.2"/>
    <row r="76" customFormat="1" ht="15.75" customHeight="1" x14ac:dyDescent="0.2"/>
    <row r="77" customFormat="1" ht="15.75" customHeight="1" x14ac:dyDescent="0.2"/>
    <row r="78" customFormat="1" ht="15.75" customHeight="1" x14ac:dyDescent="0.2"/>
    <row r="79" customFormat="1" ht="15.75" customHeight="1" x14ac:dyDescent="0.2"/>
    <row r="80" customFormat="1" ht="15.75" customHeight="1" x14ac:dyDescent="0.2"/>
    <row r="81" customFormat="1" ht="15.75" customHeight="1" x14ac:dyDescent="0.2"/>
    <row r="82" customFormat="1" ht="15.75" customHeight="1" x14ac:dyDescent="0.2"/>
    <row r="83" customFormat="1" ht="15.75" customHeight="1" x14ac:dyDescent="0.2"/>
    <row r="84" customFormat="1" ht="15.75" customHeight="1" x14ac:dyDescent="0.2"/>
    <row r="85" customFormat="1" ht="15.75" customHeight="1" x14ac:dyDescent="0.2"/>
    <row r="86" customFormat="1" ht="15.75" customHeight="1" x14ac:dyDescent="0.2"/>
    <row r="87" customFormat="1" ht="15.75" customHeight="1" x14ac:dyDescent="0.2"/>
    <row r="88" customFormat="1" ht="15.75" customHeight="1" x14ac:dyDescent="0.2"/>
    <row r="89" customFormat="1" ht="15.75" customHeight="1" x14ac:dyDescent="0.2"/>
    <row r="90" customFormat="1" ht="15.75" customHeight="1" x14ac:dyDescent="0.2"/>
    <row r="91" customFormat="1" ht="15.75" customHeight="1" x14ac:dyDescent="0.2"/>
    <row r="92" customFormat="1" ht="15.75" customHeight="1" x14ac:dyDescent="0.2"/>
    <row r="93" customFormat="1" ht="15.75" customHeight="1" x14ac:dyDescent="0.2"/>
    <row r="94" customFormat="1" ht="15.75" customHeight="1" x14ac:dyDescent="0.2"/>
    <row r="95" customFormat="1" ht="15.75" customHeight="1" x14ac:dyDescent="0.2"/>
    <row r="96" customFormat="1" ht="15.75" customHeight="1" x14ac:dyDescent="0.2"/>
    <row r="97" customFormat="1" ht="15.75" customHeight="1" x14ac:dyDescent="0.2"/>
    <row r="98" customFormat="1" ht="15.75" customHeight="1" x14ac:dyDescent="0.2"/>
    <row r="99" customFormat="1" ht="15.75" customHeight="1" x14ac:dyDescent="0.2"/>
    <row r="100" customFormat="1" ht="15.75" customHeight="1" x14ac:dyDescent="0.2"/>
    <row r="101" customFormat="1" ht="15.75" customHeight="1" x14ac:dyDescent="0.2"/>
    <row r="102" customFormat="1" ht="15.75" customHeight="1" x14ac:dyDescent="0.2"/>
    <row r="103" customFormat="1" ht="15.75" customHeight="1" x14ac:dyDescent="0.2"/>
    <row r="104" customFormat="1" ht="15.75" customHeight="1" x14ac:dyDescent="0.2"/>
    <row r="105" customFormat="1" ht="15.75" customHeight="1" x14ac:dyDescent="0.2"/>
    <row r="106" customFormat="1" ht="15.75" customHeight="1" x14ac:dyDescent="0.2"/>
    <row r="107" customFormat="1" ht="15.75" customHeight="1" x14ac:dyDescent="0.2"/>
    <row r="108" customFormat="1" ht="15.75" customHeight="1" x14ac:dyDescent="0.2"/>
    <row r="109" customFormat="1" ht="15.75" customHeight="1" x14ac:dyDescent="0.2"/>
    <row r="110" customFormat="1" ht="15.75" customHeight="1" x14ac:dyDescent="0.2"/>
    <row r="111" customFormat="1" ht="15.75" customHeight="1" x14ac:dyDescent="0.2"/>
    <row r="112" customFormat="1" ht="15.75" customHeight="1" x14ac:dyDescent="0.2"/>
    <row r="113" customFormat="1" ht="15.75" customHeight="1" x14ac:dyDescent="0.2"/>
    <row r="114" customFormat="1" ht="15.75" customHeight="1" x14ac:dyDescent="0.2"/>
    <row r="115" customFormat="1" ht="15.75" customHeight="1" x14ac:dyDescent="0.2"/>
    <row r="116" customFormat="1" ht="15.75" customHeight="1" x14ac:dyDescent="0.2"/>
    <row r="117" customFormat="1" ht="15.75" customHeight="1" x14ac:dyDescent="0.2"/>
    <row r="118" customFormat="1" ht="15.75" customHeight="1" x14ac:dyDescent="0.2"/>
    <row r="119" customFormat="1" ht="15.75" customHeight="1" x14ac:dyDescent="0.2"/>
    <row r="120" customFormat="1" ht="15.75" customHeight="1" x14ac:dyDescent="0.2"/>
    <row r="121" customFormat="1" ht="15.75" customHeight="1" x14ac:dyDescent="0.2"/>
    <row r="122" customFormat="1" ht="15.75" customHeight="1" x14ac:dyDescent="0.2"/>
    <row r="123" customFormat="1" ht="15.75" customHeight="1" x14ac:dyDescent="0.2"/>
    <row r="124" customFormat="1" ht="15.75" customHeight="1" x14ac:dyDescent="0.2"/>
    <row r="125" customFormat="1" ht="15.75" customHeight="1" x14ac:dyDescent="0.2"/>
    <row r="126" customFormat="1" ht="15.75" customHeight="1" x14ac:dyDescent="0.2"/>
    <row r="127" customFormat="1" ht="15.75" customHeight="1" x14ac:dyDescent="0.2"/>
    <row r="128" customFormat="1" ht="15.75" customHeight="1" x14ac:dyDescent="0.2"/>
    <row r="129" customFormat="1" ht="15.75" customHeight="1" x14ac:dyDescent="0.2"/>
    <row r="130" customFormat="1" ht="15.75" customHeight="1" x14ac:dyDescent="0.2"/>
    <row r="131" customFormat="1" ht="15.75" customHeight="1" x14ac:dyDescent="0.2"/>
    <row r="132" customFormat="1" ht="15.75" customHeight="1" x14ac:dyDescent="0.2"/>
    <row r="133" customFormat="1" ht="15.75" customHeight="1" x14ac:dyDescent="0.2"/>
    <row r="134" customFormat="1" ht="15.75" customHeight="1" x14ac:dyDescent="0.2"/>
    <row r="135" customFormat="1" ht="15.75" customHeight="1" x14ac:dyDescent="0.2"/>
    <row r="136" customFormat="1" ht="15.75" customHeight="1" x14ac:dyDescent="0.2"/>
    <row r="137" customFormat="1" ht="15.75" customHeight="1" x14ac:dyDescent="0.2"/>
    <row r="138" customFormat="1" ht="15.75" customHeight="1" x14ac:dyDescent="0.2"/>
    <row r="139" customFormat="1" ht="15.75" customHeight="1" x14ac:dyDescent="0.2"/>
    <row r="140" customFormat="1" ht="15.75" customHeight="1" x14ac:dyDescent="0.2"/>
    <row r="141" customFormat="1" ht="15.75" customHeight="1" x14ac:dyDescent="0.2"/>
    <row r="142" customFormat="1" ht="15.75" customHeight="1" x14ac:dyDescent="0.2"/>
    <row r="143" customFormat="1" ht="15.75" customHeight="1" x14ac:dyDescent="0.2"/>
    <row r="144" customFormat="1" ht="15.75" customHeight="1" x14ac:dyDescent="0.2"/>
    <row r="145" customFormat="1" ht="15.75" customHeight="1" x14ac:dyDescent="0.2"/>
    <row r="146" customFormat="1" ht="15.75" customHeight="1" x14ac:dyDescent="0.2"/>
    <row r="147" customFormat="1" ht="15.75" customHeight="1" x14ac:dyDescent="0.2"/>
    <row r="148" customFormat="1" ht="15.75" customHeight="1" x14ac:dyDescent="0.2"/>
    <row r="149" customFormat="1" ht="15.75" customHeight="1" x14ac:dyDescent="0.2"/>
    <row r="150" customFormat="1" ht="15.75" customHeight="1" x14ac:dyDescent="0.2"/>
    <row r="151" customFormat="1" ht="15.75" customHeight="1" x14ac:dyDescent="0.2"/>
    <row r="152" customFormat="1" ht="15.75" customHeight="1" x14ac:dyDescent="0.2"/>
    <row r="153" customFormat="1" ht="15.75" customHeight="1" x14ac:dyDescent="0.2"/>
    <row r="154" customFormat="1" ht="15.75" customHeight="1" x14ac:dyDescent="0.2"/>
    <row r="155" customFormat="1" ht="15.75" customHeight="1" x14ac:dyDescent="0.2"/>
    <row r="156" customFormat="1" ht="15.75" customHeight="1" x14ac:dyDescent="0.2"/>
    <row r="157" customFormat="1" ht="15.75" customHeight="1" x14ac:dyDescent="0.2"/>
    <row r="158" customFormat="1" ht="15.75" customHeight="1" x14ac:dyDescent="0.2"/>
    <row r="159" customFormat="1" ht="15.75" customHeight="1" x14ac:dyDescent="0.2"/>
    <row r="160" customFormat="1" ht="15.75" customHeight="1" x14ac:dyDescent="0.2"/>
    <row r="161" customFormat="1" ht="15.75" customHeight="1" x14ac:dyDescent="0.2"/>
    <row r="162" customFormat="1" ht="15.75" customHeight="1" x14ac:dyDescent="0.2"/>
    <row r="163" customFormat="1" ht="15.75" customHeight="1" x14ac:dyDescent="0.2"/>
    <row r="164" customFormat="1" ht="15.75" customHeight="1" x14ac:dyDescent="0.2"/>
    <row r="165" customFormat="1" ht="15.75" customHeight="1" x14ac:dyDescent="0.2"/>
    <row r="166" customFormat="1" ht="15.75" customHeight="1" x14ac:dyDescent="0.2"/>
    <row r="167" customFormat="1" ht="15.75" customHeight="1" x14ac:dyDescent="0.2"/>
    <row r="168" customFormat="1" ht="15.75" customHeight="1" x14ac:dyDescent="0.2"/>
    <row r="169" customFormat="1" ht="15.75" customHeight="1" x14ac:dyDescent="0.2"/>
    <row r="170" customFormat="1" ht="15.75" customHeight="1" x14ac:dyDescent="0.2"/>
    <row r="171" customFormat="1" ht="15.75" customHeight="1" x14ac:dyDescent="0.2"/>
    <row r="172" customFormat="1" ht="15.75" customHeight="1" x14ac:dyDescent="0.2"/>
    <row r="173" customFormat="1" ht="15.75" customHeight="1" x14ac:dyDescent="0.2"/>
    <row r="174" customFormat="1" ht="15.75" customHeight="1" x14ac:dyDescent="0.2"/>
    <row r="175" customFormat="1" ht="15.75" customHeight="1" x14ac:dyDescent="0.2"/>
    <row r="176" customFormat="1" ht="15.75" customHeight="1" x14ac:dyDescent="0.2"/>
    <row r="177" customFormat="1" ht="15.75" customHeight="1" x14ac:dyDescent="0.2"/>
    <row r="178" customFormat="1" ht="15.75" customHeight="1" x14ac:dyDescent="0.2"/>
    <row r="179" customFormat="1" ht="15.75" customHeight="1" x14ac:dyDescent="0.2"/>
    <row r="180" customFormat="1" ht="15.75" customHeight="1" x14ac:dyDescent="0.2"/>
    <row r="181" customFormat="1" ht="15.75" customHeight="1" x14ac:dyDescent="0.2"/>
    <row r="182" customFormat="1" ht="15.75" customHeight="1" x14ac:dyDescent="0.2"/>
    <row r="183" customFormat="1" ht="15.75" customHeight="1" x14ac:dyDescent="0.2"/>
    <row r="184" customFormat="1" ht="15.75" customHeight="1" x14ac:dyDescent="0.2"/>
    <row r="185" customFormat="1" ht="15.75" customHeight="1" x14ac:dyDescent="0.2"/>
    <row r="186" customFormat="1" ht="15.75" customHeight="1" x14ac:dyDescent="0.2"/>
    <row r="187" customFormat="1" ht="15.75" customHeight="1" x14ac:dyDescent="0.2"/>
    <row r="188" customFormat="1" ht="15.75" customHeight="1" x14ac:dyDescent="0.2"/>
    <row r="189" customFormat="1" ht="15.75" customHeight="1" x14ac:dyDescent="0.2"/>
    <row r="190" customFormat="1" ht="15.75" customHeight="1" x14ac:dyDescent="0.2"/>
    <row r="191" customFormat="1" ht="15.75" customHeight="1" x14ac:dyDescent="0.2"/>
    <row r="192" customFormat="1" ht="15.75" customHeight="1" x14ac:dyDescent="0.2"/>
    <row r="193" customFormat="1" ht="15.75" customHeight="1" x14ac:dyDescent="0.2"/>
    <row r="194" customFormat="1" ht="15.75" customHeight="1" x14ac:dyDescent="0.2"/>
    <row r="195" customFormat="1" ht="15.75" customHeight="1" x14ac:dyDescent="0.2"/>
    <row r="196" customFormat="1" ht="15.75" customHeight="1" x14ac:dyDescent="0.2"/>
    <row r="197" customFormat="1" ht="15.75" customHeight="1" x14ac:dyDescent="0.2"/>
    <row r="198" customFormat="1" ht="15.75" customHeight="1" x14ac:dyDescent="0.2"/>
    <row r="199" customFormat="1" ht="15.75" customHeight="1" x14ac:dyDescent="0.2"/>
    <row r="200" customFormat="1" ht="15.75" customHeight="1" x14ac:dyDescent="0.2"/>
    <row r="201" customFormat="1" ht="15.75" customHeight="1" x14ac:dyDescent="0.2"/>
    <row r="202" customFormat="1" ht="15.75" customHeight="1" x14ac:dyDescent="0.2"/>
    <row r="203" customFormat="1" ht="15.75" customHeight="1" x14ac:dyDescent="0.2"/>
    <row r="204" customFormat="1" ht="15.75" customHeight="1" x14ac:dyDescent="0.2"/>
    <row r="205" customFormat="1" ht="15.75" customHeight="1" x14ac:dyDescent="0.2"/>
    <row r="206" customFormat="1" ht="15.75" customHeight="1" x14ac:dyDescent="0.2"/>
    <row r="207" customFormat="1" ht="15.75" customHeight="1" x14ac:dyDescent="0.2"/>
    <row r="208" customFormat="1" ht="15.75" customHeight="1" x14ac:dyDescent="0.2"/>
    <row r="209" customFormat="1" ht="15.75" customHeight="1" x14ac:dyDescent="0.2"/>
    <row r="210" customFormat="1" ht="15.75" customHeight="1" x14ac:dyDescent="0.2"/>
    <row r="211" customFormat="1" ht="15.75" customHeight="1" x14ac:dyDescent="0.2"/>
    <row r="212" customFormat="1" ht="15.75" customHeight="1" x14ac:dyDescent="0.2"/>
    <row r="213" customFormat="1" ht="15.75" customHeight="1" x14ac:dyDescent="0.2"/>
    <row r="214" customFormat="1" ht="15.75" customHeight="1" x14ac:dyDescent="0.2"/>
    <row r="215" customFormat="1" ht="15.75" customHeight="1" x14ac:dyDescent="0.2"/>
    <row r="216" customFormat="1" ht="15.75" customHeight="1" x14ac:dyDescent="0.2"/>
    <row r="217" customFormat="1" ht="15.75" customHeight="1" x14ac:dyDescent="0.2"/>
    <row r="218" customFormat="1" ht="15.75" customHeight="1" x14ac:dyDescent="0.2"/>
    <row r="219" customFormat="1" ht="15.75" customHeight="1" x14ac:dyDescent="0.2"/>
    <row r="220" customFormat="1" ht="15.75" customHeight="1" x14ac:dyDescent="0.2"/>
    <row r="221" customFormat="1" ht="15.75" customHeight="1" x14ac:dyDescent="0.2"/>
    <row r="222" customFormat="1" ht="15.75" customHeight="1" x14ac:dyDescent="0.2"/>
    <row r="223" customFormat="1" ht="15.75" customHeight="1" x14ac:dyDescent="0.2"/>
    <row r="224" customFormat="1" ht="15.75" customHeight="1" x14ac:dyDescent="0.2"/>
    <row r="225" customFormat="1" ht="15.75" customHeight="1" x14ac:dyDescent="0.2"/>
    <row r="226" customFormat="1" ht="15.75" customHeight="1" x14ac:dyDescent="0.2"/>
    <row r="227" customFormat="1" ht="15.75" customHeight="1" x14ac:dyDescent="0.2"/>
    <row r="228" customFormat="1" ht="15.75" customHeight="1" x14ac:dyDescent="0.2"/>
    <row r="229" customFormat="1" ht="15.75" customHeight="1" x14ac:dyDescent="0.2"/>
    <row r="230" customFormat="1" ht="15.75" customHeight="1" x14ac:dyDescent="0.2"/>
    <row r="231" customFormat="1" ht="15.75" customHeight="1" x14ac:dyDescent="0.2"/>
    <row r="232" customFormat="1" ht="15.75" customHeight="1" x14ac:dyDescent="0.2"/>
    <row r="233" customFormat="1" ht="15.75" customHeight="1" x14ac:dyDescent="0.2"/>
    <row r="234" customFormat="1" ht="15.75" customHeight="1" x14ac:dyDescent="0.2"/>
    <row r="235" customFormat="1" ht="15.75" customHeight="1" x14ac:dyDescent="0.2"/>
    <row r="236" customFormat="1" ht="15.75" customHeight="1" x14ac:dyDescent="0.2"/>
    <row r="237" customFormat="1" ht="15.75" customHeight="1" x14ac:dyDescent="0.2"/>
    <row r="238" customFormat="1" ht="15.75" customHeight="1" x14ac:dyDescent="0.2"/>
    <row r="239" customFormat="1" ht="15.75" customHeight="1" x14ac:dyDescent="0.2"/>
    <row r="240" customFormat="1" ht="15.75" customHeight="1" x14ac:dyDescent="0.2"/>
    <row r="241" customFormat="1" ht="15.75" customHeight="1" x14ac:dyDescent="0.2"/>
    <row r="242" customFormat="1" ht="15.75" customHeight="1" x14ac:dyDescent="0.2"/>
    <row r="243" customFormat="1" ht="15.75" customHeight="1" x14ac:dyDescent="0.2"/>
    <row r="244" customFormat="1" ht="15.75" customHeight="1" x14ac:dyDescent="0.2"/>
    <row r="245" customFormat="1" ht="15.75" customHeight="1" x14ac:dyDescent="0.2"/>
    <row r="246" customFormat="1" ht="15.75" customHeight="1" x14ac:dyDescent="0.2"/>
    <row r="247" customFormat="1" ht="15.75" customHeight="1" x14ac:dyDescent="0.2"/>
    <row r="248" customFormat="1" ht="15.75" customHeight="1" x14ac:dyDescent="0.2"/>
    <row r="249" customFormat="1" ht="15.75" customHeight="1" x14ac:dyDescent="0.2"/>
    <row r="250" customFormat="1" ht="15.75" customHeight="1" x14ac:dyDescent="0.2"/>
    <row r="251" customFormat="1" ht="15.75" customHeight="1" x14ac:dyDescent="0.2"/>
    <row r="252" customFormat="1" ht="15.75" customHeight="1" x14ac:dyDescent="0.2"/>
    <row r="253" customFormat="1" ht="15.75" customHeight="1" x14ac:dyDescent="0.2"/>
    <row r="254" customFormat="1" ht="15.75" customHeight="1" x14ac:dyDescent="0.2"/>
    <row r="255" customFormat="1" ht="15.75" customHeight="1" x14ac:dyDescent="0.2"/>
    <row r="256" customFormat="1" ht="15.75" customHeight="1" x14ac:dyDescent="0.2"/>
    <row r="257" customFormat="1" ht="15.75" customHeight="1" x14ac:dyDescent="0.2"/>
    <row r="258" customFormat="1" ht="15.75" customHeight="1" x14ac:dyDescent="0.2"/>
    <row r="259" customFormat="1" ht="15.75" customHeight="1" x14ac:dyDescent="0.2"/>
    <row r="260" customFormat="1" ht="15.75" customHeight="1" x14ac:dyDescent="0.2"/>
    <row r="261" customFormat="1" ht="15.75" customHeight="1" x14ac:dyDescent="0.2"/>
    <row r="262" customFormat="1" ht="15.75" customHeight="1" x14ac:dyDescent="0.2"/>
    <row r="263" customFormat="1" ht="15.75" customHeight="1" x14ac:dyDescent="0.2"/>
    <row r="264" customFormat="1" ht="15.75" customHeight="1" x14ac:dyDescent="0.2"/>
    <row r="265" customFormat="1" ht="15.75" customHeight="1" x14ac:dyDescent="0.2"/>
    <row r="266" customFormat="1" ht="15.75" customHeight="1" x14ac:dyDescent="0.2"/>
    <row r="267" customFormat="1" ht="15.75" customHeight="1" x14ac:dyDescent="0.2"/>
    <row r="268" customFormat="1" ht="15.75" customHeight="1" x14ac:dyDescent="0.2"/>
    <row r="269" customFormat="1" ht="15.75" customHeight="1" x14ac:dyDescent="0.2"/>
    <row r="270" customFormat="1" ht="15.75" customHeight="1" x14ac:dyDescent="0.2"/>
    <row r="271" customFormat="1" ht="15.75" customHeight="1" x14ac:dyDescent="0.2"/>
    <row r="272" customFormat="1" ht="15.75" customHeight="1" x14ac:dyDescent="0.2"/>
    <row r="273" customFormat="1" ht="15.75" customHeight="1" x14ac:dyDescent="0.2"/>
    <row r="274" customFormat="1" ht="15.75" customHeight="1" x14ac:dyDescent="0.2"/>
    <row r="275" customFormat="1" ht="15.75" customHeight="1" x14ac:dyDescent="0.2"/>
    <row r="276" customFormat="1" ht="15.75" customHeight="1" x14ac:dyDescent="0.2"/>
    <row r="277" customFormat="1" ht="15.75" customHeight="1" x14ac:dyDescent="0.2"/>
    <row r="278" customFormat="1" ht="15.75" customHeight="1" x14ac:dyDescent="0.2"/>
    <row r="279" customFormat="1" ht="15.75" customHeight="1" x14ac:dyDescent="0.2"/>
    <row r="280" customFormat="1" ht="15.75" customHeight="1" x14ac:dyDescent="0.2"/>
    <row r="281" customFormat="1" ht="15.75" customHeight="1" x14ac:dyDescent="0.2"/>
    <row r="282" customFormat="1" ht="15.75" customHeight="1" x14ac:dyDescent="0.2"/>
    <row r="283" customFormat="1" ht="15.75" customHeight="1" x14ac:dyDescent="0.2"/>
    <row r="284" customFormat="1" ht="15.75" customHeight="1" x14ac:dyDescent="0.2"/>
    <row r="285" customFormat="1" ht="15.75" customHeight="1" x14ac:dyDescent="0.2"/>
    <row r="286" customFormat="1" ht="15.75" customHeight="1" x14ac:dyDescent="0.2"/>
    <row r="287" customFormat="1" ht="15.75" customHeight="1" x14ac:dyDescent="0.2"/>
    <row r="288" customFormat="1" ht="15.75" customHeight="1" x14ac:dyDescent="0.2"/>
    <row r="289" customFormat="1" ht="15.75" customHeight="1" x14ac:dyDescent="0.2"/>
    <row r="290" customFormat="1" ht="15.75" customHeight="1" x14ac:dyDescent="0.2"/>
    <row r="291" customFormat="1" ht="15.75" customHeight="1" x14ac:dyDescent="0.2"/>
    <row r="292" customFormat="1" ht="15.75" customHeight="1" x14ac:dyDescent="0.2"/>
    <row r="293" customFormat="1" ht="15.75" customHeight="1" x14ac:dyDescent="0.2"/>
    <row r="294" customFormat="1" ht="15.75" customHeight="1" x14ac:dyDescent="0.2"/>
    <row r="295" customFormat="1" ht="15.75" customHeight="1" x14ac:dyDescent="0.2"/>
    <row r="296" customFormat="1" ht="15.75" customHeight="1" x14ac:dyDescent="0.2"/>
    <row r="297" customFormat="1" ht="15.75" customHeight="1" x14ac:dyDescent="0.2"/>
    <row r="298" customFormat="1" ht="15.75" customHeight="1" x14ac:dyDescent="0.2"/>
    <row r="299" customFormat="1" ht="15.75" customHeight="1" x14ac:dyDescent="0.2"/>
    <row r="300" customFormat="1" ht="15.75" customHeight="1" x14ac:dyDescent="0.2"/>
    <row r="301" customFormat="1" ht="15.75" customHeight="1" x14ac:dyDescent="0.2"/>
    <row r="302" customFormat="1" ht="15.75" customHeight="1" x14ac:dyDescent="0.2"/>
    <row r="303" customFormat="1" ht="15.75" customHeight="1" x14ac:dyDescent="0.2"/>
    <row r="304" customFormat="1" ht="15.75" customHeight="1" x14ac:dyDescent="0.2"/>
    <row r="305" customFormat="1" ht="15.75" customHeight="1" x14ac:dyDescent="0.2"/>
    <row r="306" customFormat="1" ht="15.75" customHeight="1" x14ac:dyDescent="0.2"/>
    <row r="307" customFormat="1" ht="15.75" customHeight="1" x14ac:dyDescent="0.2"/>
    <row r="308" customFormat="1" ht="15.75" customHeight="1" x14ac:dyDescent="0.2"/>
    <row r="309" customFormat="1" ht="15.75" customHeight="1" x14ac:dyDescent="0.2"/>
    <row r="310" customFormat="1" ht="15.75" customHeight="1" x14ac:dyDescent="0.2"/>
    <row r="311" customFormat="1" ht="15.75" customHeight="1" x14ac:dyDescent="0.2"/>
    <row r="312" customFormat="1" ht="15.75" customHeight="1" x14ac:dyDescent="0.2"/>
    <row r="313" customFormat="1" ht="15.75" customHeight="1" x14ac:dyDescent="0.2"/>
    <row r="314" customFormat="1" ht="15.75" customHeight="1" x14ac:dyDescent="0.2"/>
    <row r="315" customFormat="1" ht="15.75" customHeight="1" x14ac:dyDescent="0.2"/>
    <row r="316" customFormat="1" ht="15.75" customHeight="1" x14ac:dyDescent="0.2"/>
    <row r="317" customFormat="1" ht="15.75" customHeight="1" x14ac:dyDescent="0.2"/>
    <row r="318" customFormat="1" ht="15.75" customHeight="1" x14ac:dyDescent="0.2"/>
    <row r="319" customFormat="1" ht="15.75" customHeight="1" x14ac:dyDescent="0.2"/>
    <row r="320" customFormat="1" ht="15.75" customHeight="1" x14ac:dyDescent="0.2"/>
    <row r="321" customFormat="1" ht="15.75" customHeight="1" x14ac:dyDescent="0.2"/>
    <row r="322" customFormat="1" ht="15.75" customHeight="1" x14ac:dyDescent="0.2"/>
    <row r="323" customFormat="1" ht="15.75" customHeight="1" x14ac:dyDescent="0.2"/>
    <row r="324" customFormat="1" ht="15.75" customHeight="1" x14ac:dyDescent="0.2"/>
    <row r="325" customFormat="1" ht="15.75" customHeight="1" x14ac:dyDescent="0.2"/>
    <row r="326" customFormat="1" ht="15.75" customHeight="1" x14ac:dyDescent="0.2"/>
    <row r="327" customFormat="1" ht="15.75" customHeight="1" x14ac:dyDescent="0.2"/>
    <row r="328" customFormat="1" ht="15.75" customHeight="1" x14ac:dyDescent="0.2"/>
    <row r="329" customFormat="1" ht="15.75" customHeight="1" x14ac:dyDescent="0.2"/>
    <row r="330" customFormat="1" ht="15.75" customHeight="1" x14ac:dyDescent="0.2"/>
    <row r="331" customFormat="1" ht="15.75" customHeight="1" x14ac:dyDescent="0.2"/>
    <row r="332" customFormat="1" ht="15.75" customHeight="1" x14ac:dyDescent="0.2"/>
    <row r="333" customFormat="1" ht="15.75" customHeight="1" x14ac:dyDescent="0.2"/>
    <row r="334" customFormat="1" ht="15.75" customHeight="1" x14ac:dyDescent="0.2"/>
    <row r="335" customFormat="1" ht="15.75" customHeight="1" x14ac:dyDescent="0.2"/>
    <row r="336" customFormat="1" ht="15.75" customHeight="1" x14ac:dyDescent="0.2"/>
    <row r="337" customFormat="1" ht="15.75" customHeight="1" x14ac:dyDescent="0.2"/>
    <row r="338" customFormat="1" ht="15.75" customHeight="1" x14ac:dyDescent="0.2"/>
    <row r="339" customFormat="1" ht="15.75" customHeight="1" x14ac:dyDescent="0.2"/>
    <row r="340" customFormat="1" ht="15.75" customHeight="1" x14ac:dyDescent="0.2"/>
    <row r="341" customFormat="1" ht="15.75" customHeight="1" x14ac:dyDescent="0.2"/>
    <row r="342" customFormat="1" ht="15.75" customHeight="1" x14ac:dyDescent="0.2"/>
    <row r="343" customFormat="1" ht="15.75" customHeight="1" x14ac:dyDescent="0.2"/>
    <row r="344" customFormat="1" ht="15.75" customHeight="1" x14ac:dyDescent="0.2"/>
    <row r="345" customFormat="1" ht="15.75" customHeight="1" x14ac:dyDescent="0.2"/>
    <row r="346" customFormat="1" ht="15.75" customHeight="1" x14ac:dyDescent="0.2"/>
    <row r="347" customFormat="1" ht="15.75" customHeight="1" x14ac:dyDescent="0.2"/>
    <row r="348" customFormat="1" ht="15.75" customHeight="1" x14ac:dyDescent="0.2"/>
    <row r="349" customFormat="1" ht="15.75" customHeight="1" x14ac:dyDescent="0.2"/>
    <row r="350" customFormat="1" ht="15.75" customHeight="1" x14ac:dyDescent="0.2"/>
    <row r="351" customFormat="1" ht="15.75" customHeight="1" x14ac:dyDescent="0.2"/>
    <row r="352" customFormat="1" ht="15.75" customHeight="1" x14ac:dyDescent="0.2"/>
    <row r="353" customFormat="1" ht="15.75" customHeight="1" x14ac:dyDescent="0.2"/>
    <row r="354" customFormat="1" ht="15.75" customHeight="1" x14ac:dyDescent="0.2"/>
    <row r="355" customFormat="1" ht="15.75" customHeight="1" x14ac:dyDescent="0.2"/>
    <row r="356" customFormat="1" ht="15.75" customHeight="1" x14ac:dyDescent="0.2"/>
    <row r="357" customFormat="1" ht="15.75" customHeight="1" x14ac:dyDescent="0.2"/>
    <row r="358" customFormat="1" ht="15.75" customHeight="1" x14ac:dyDescent="0.2"/>
    <row r="359" customFormat="1" ht="15.75" customHeight="1" x14ac:dyDescent="0.2"/>
    <row r="360" customFormat="1" ht="15.75" customHeight="1" x14ac:dyDescent="0.2"/>
    <row r="361" customFormat="1" ht="15.75" customHeight="1" x14ac:dyDescent="0.2"/>
    <row r="362" customFormat="1" ht="15.75" customHeight="1" x14ac:dyDescent="0.2"/>
    <row r="363" customFormat="1" ht="15.75" customHeight="1" x14ac:dyDescent="0.2"/>
    <row r="364" customFormat="1" ht="15.75" customHeight="1" x14ac:dyDescent="0.2"/>
    <row r="365" customFormat="1" ht="15.75" customHeight="1" x14ac:dyDescent="0.2"/>
    <row r="366" customFormat="1" ht="15.75" customHeight="1" x14ac:dyDescent="0.2"/>
    <row r="367" customFormat="1" ht="15.75" customHeight="1" x14ac:dyDescent="0.2"/>
    <row r="368" customFormat="1" ht="15.75" customHeight="1" x14ac:dyDescent="0.2"/>
    <row r="369" customFormat="1" ht="15.75" customHeight="1" x14ac:dyDescent="0.2"/>
    <row r="370" customFormat="1" ht="15.75" customHeight="1" x14ac:dyDescent="0.2"/>
    <row r="371" customFormat="1" ht="15.75" customHeight="1" x14ac:dyDescent="0.2"/>
    <row r="372" customFormat="1" ht="15.75" customHeight="1" x14ac:dyDescent="0.2"/>
    <row r="373" customFormat="1" ht="15.75" customHeight="1" x14ac:dyDescent="0.2"/>
    <row r="374" customFormat="1" ht="15.75" customHeight="1" x14ac:dyDescent="0.2"/>
    <row r="375" customFormat="1" ht="15.75" customHeight="1" x14ac:dyDescent="0.2"/>
    <row r="376" customFormat="1" ht="15.75" customHeight="1" x14ac:dyDescent="0.2"/>
    <row r="377" customFormat="1" ht="15.75" customHeight="1" x14ac:dyDescent="0.2"/>
    <row r="378" customFormat="1" ht="15.75" customHeight="1" x14ac:dyDescent="0.2"/>
    <row r="379" customFormat="1" ht="15.75" customHeight="1" x14ac:dyDescent="0.2"/>
    <row r="380" customFormat="1" ht="15.75" customHeight="1" x14ac:dyDescent="0.2"/>
    <row r="381" customFormat="1" ht="15.75" customHeight="1" x14ac:dyDescent="0.2"/>
    <row r="382" customFormat="1" ht="15.75" customHeight="1" x14ac:dyDescent="0.2"/>
    <row r="383" customFormat="1" ht="15.75" customHeight="1" x14ac:dyDescent="0.2"/>
    <row r="384" customFormat="1" ht="15.75" customHeight="1" x14ac:dyDescent="0.2"/>
    <row r="385" customFormat="1" ht="15.75" customHeight="1" x14ac:dyDescent="0.2"/>
    <row r="386" customFormat="1" ht="15.75" customHeight="1" x14ac:dyDescent="0.2"/>
    <row r="387" customFormat="1" ht="15.75" customHeight="1" x14ac:dyDescent="0.2"/>
    <row r="388" customFormat="1" ht="15.75" customHeight="1" x14ac:dyDescent="0.2"/>
    <row r="389" customFormat="1" ht="15.75" customHeight="1" x14ac:dyDescent="0.2"/>
    <row r="390" customFormat="1" ht="15.75" customHeight="1" x14ac:dyDescent="0.2"/>
    <row r="391" customFormat="1" ht="15.75" customHeight="1" x14ac:dyDescent="0.2"/>
    <row r="392" customFormat="1" ht="15.75" customHeight="1" x14ac:dyDescent="0.2"/>
    <row r="393" customFormat="1" ht="15.75" customHeight="1" x14ac:dyDescent="0.2"/>
    <row r="394" customFormat="1" ht="15.75" customHeight="1" x14ac:dyDescent="0.2"/>
    <row r="395" customFormat="1" ht="15.75" customHeight="1" x14ac:dyDescent="0.2"/>
    <row r="396" customFormat="1" ht="15.75" customHeight="1" x14ac:dyDescent="0.2"/>
    <row r="397" customFormat="1" ht="15.75" customHeight="1" x14ac:dyDescent="0.2"/>
    <row r="398" customFormat="1" ht="15.75" customHeight="1" x14ac:dyDescent="0.2"/>
    <row r="399" customFormat="1" ht="15.75" customHeight="1" x14ac:dyDescent="0.2"/>
    <row r="400" customFormat="1" ht="15.75" customHeight="1" x14ac:dyDescent="0.2"/>
    <row r="401" customFormat="1" ht="15.75" customHeight="1" x14ac:dyDescent="0.2"/>
    <row r="402" customFormat="1" ht="15.75" customHeight="1" x14ac:dyDescent="0.2"/>
    <row r="403" customFormat="1" ht="15.75" customHeight="1" x14ac:dyDescent="0.2"/>
    <row r="404" customFormat="1" ht="15.75" customHeight="1" x14ac:dyDescent="0.2"/>
    <row r="405" customFormat="1" ht="15.75" customHeight="1" x14ac:dyDescent="0.2"/>
    <row r="406" customFormat="1" ht="15.75" customHeight="1" x14ac:dyDescent="0.2"/>
    <row r="407" customFormat="1" ht="15.75" customHeight="1" x14ac:dyDescent="0.2"/>
    <row r="408" customFormat="1" ht="15.75" customHeight="1" x14ac:dyDescent="0.2"/>
    <row r="409" customFormat="1" ht="15.75" customHeight="1" x14ac:dyDescent="0.2"/>
    <row r="410" customFormat="1" ht="15.75" customHeight="1" x14ac:dyDescent="0.2"/>
    <row r="411" customFormat="1" ht="15.75" customHeight="1" x14ac:dyDescent="0.2"/>
    <row r="412" customFormat="1" ht="15.75" customHeight="1" x14ac:dyDescent="0.2"/>
    <row r="413" customFormat="1" ht="15.75" customHeight="1" x14ac:dyDescent="0.2"/>
    <row r="414" customFormat="1" ht="15.75" customHeight="1" x14ac:dyDescent="0.2"/>
    <row r="415" customFormat="1" ht="15.75" customHeight="1" x14ac:dyDescent="0.2"/>
    <row r="416" customFormat="1" ht="15.75" customHeight="1" x14ac:dyDescent="0.2"/>
    <row r="417" customFormat="1" ht="15.75" customHeight="1" x14ac:dyDescent="0.2"/>
    <row r="418" customFormat="1" ht="15.75" customHeight="1" x14ac:dyDescent="0.2"/>
    <row r="419" customFormat="1" ht="15.75" customHeight="1" x14ac:dyDescent="0.2"/>
    <row r="420" customFormat="1" ht="15.75" customHeight="1" x14ac:dyDescent="0.2"/>
    <row r="421" customFormat="1" ht="15.75" customHeight="1" x14ac:dyDescent="0.2"/>
    <row r="422" customFormat="1" ht="15.75" customHeight="1" x14ac:dyDescent="0.2"/>
    <row r="423" customFormat="1" ht="15.75" customHeight="1" x14ac:dyDescent="0.2"/>
    <row r="424" customFormat="1" ht="15.75" customHeight="1" x14ac:dyDescent="0.2"/>
    <row r="425" customFormat="1" ht="15.75" customHeight="1" x14ac:dyDescent="0.2"/>
    <row r="426" customFormat="1" ht="15.75" customHeight="1" x14ac:dyDescent="0.2"/>
    <row r="427" customFormat="1" ht="15.75" customHeight="1" x14ac:dyDescent="0.2"/>
    <row r="428" customFormat="1" ht="15.75" customHeight="1" x14ac:dyDescent="0.2"/>
    <row r="429" customFormat="1" ht="15.75" customHeight="1" x14ac:dyDescent="0.2"/>
    <row r="430" customFormat="1" ht="15.75" customHeight="1" x14ac:dyDescent="0.2"/>
    <row r="431" customFormat="1" ht="15.75" customHeight="1" x14ac:dyDescent="0.2"/>
    <row r="432" customFormat="1" ht="15.75" customHeight="1" x14ac:dyDescent="0.2"/>
    <row r="433" customFormat="1" ht="15.75" customHeight="1" x14ac:dyDescent="0.2"/>
    <row r="434" customFormat="1" ht="15.75" customHeight="1" x14ac:dyDescent="0.2"/>
    <row r="435" customFormat="1" ht="15.75" customHeight="1" x14ac:dyDescent="0.2"/>
    <row r="436" customFormat="1" ht="15.75" customHeight="1" x14ac:dyDescent="0.2"/>
    <row r="437" customFormat="1" ht="15.75" customHeight="1" x14ac:dyDescent="0.2"/>
    <row r="438" customFormat="1" ht="15.75" customHeight="1" x14ac:dyDescent="0.2"/>
    <row r="439" customFormat="1" ht="15.75" customHeight="1" x14ac:dyDescent="0.2"/>
    <row r="440" customFormat="1" ht="15.75" customHeight="1" x14ac:dyDescent="0.2"/>
    <row r="441" customFormat="1" ht="15.75" customHeight="1" x14ac:dyDescent="0.2"/>
    <row r="442" customFormat="1" ht="15.75" customHeight="1" x14ac:dyDescent="0.2"/>
    <row r="443" customFormat="1" ht="15.75" customHeight="1" x14ac:dyDescent="0.2"/>
    <row r="444" customFormat="1" ht="15.75" customHeight="1" x14ac:dyDescent="0.2"/>
    <row r="445" customFormat="1" ht="15.75" customHeight="1" x14ac:dyDescent="0.2"/>
    <row r="446" customFormat="1" ht="15.75" customHeight="1" x14ac:dyDescent="0.2"/>
    <row r="447" customFormat="1" ht="15.75" customHeight="1" x14ac:dyDescent="0.2"/>
    <row r="448" customFormat="1" ht="15.75" customHeight="1" x14ac:dyDescent="0.2"/>
    <row r="449" customFormat="1" ht="15.75" customHeight="1" x14ac:dyDescent="0.2"/>
    <row r="450" customFormat="1" ht="15.75" customHeight="1" x14ac:dyDescent="0.2"/>
    <row r="451" customFormat="1" ht="15.75" customHeight="1" x14ac:dyDescent="0.2"/>
    <row r="452" customFormat="1" ht="15.75" customHeight="1" x14ac:dyDescent="0.2"/>
    <row r="453" customFormat="1" ht="15.75" customHeight="1" x14ac:dyDescent="0.2"/>
    <row r="454" customFormat="1" ht="15.75" customHeight="1" x14ac:dyDescent="0.2"/>
    <row r="455" customFormat="1" ht="15.75" customHeight="1" x14ac:dyDescent="0.2"/>
    <row r="456" customFormat="1" ht="15.75" customHeight="1" x14ac:dyDescent="0.2"/>
    <row r="457" customFormat="1" ht="15.75" customHeight="1" x14ac:dyDescent="0.2"/>
    <row r="458" customFormat="1" ht="15.75" customHeight="1" x14ac:dyDescent="0.2"/>
    <row r="459" customFormat="1" ht="15.75" customHeight="1" x14ac:dyDescent="0.2"/>
    <row r="460" customFormat="1" ht="15.75" customHeight="1" x14ac:dyDescent="0.2"/>
    <row r="461" customFormat="1" ht="15.75" customHeight="1" x14ac:dyDescent="0.2"/>
    <row r="462" customFormat="1" ht="15.75" customHeight="1" x14ac:dyDescent="0.2"/>
    <row r="463" customFormat="1" ht="15.75" customHeight="1" x14ac:dyDescent="0.2"/>
    <row r="464" customFormat="1" ht="15.75" customHeight="1" x14ac:dyDescent="0.2"/>
    <row r="465" customFormat="1" ht="15.75" customHeight="1" x14ac:dyDescent="0.2"/>
    <row r="466" customFormat="1" ht="15.75" customHeight="1" x14ac:dyDescent="0.2"/>
    <row r="467" customFormat="1" ht="15.75" customHeight="1" x14ac:dyDescent="0.2"/>
    <row r="468" customFormat="1" ht="15.75" customHeight="1" x14ac:dyDescent="0.2"/>
    <row r="469" customFormat="1" ht="15.75" customHeight="1" x14ac:dyDescent="0.2"/>
    <row r="470" customFormat="1" ht="15.75" customHeight="1" x14ac:dyDescent="0.2"/>
    <row r="471" customFormat="1" ht="15.75" customHeight="1" x14ac:dyDescent="0.2"/>
    <row r="472" customFormat="1" ht="15.75" customHeight="1" x14ac:dyDescent="0.2"/>
    <row r="473" customFormat="1" ht="15.75" customHeight="1" x14ac:dyDescent="0.2"/>
    <row r="474" customFormat="1" ht="15.75" customHeight="1" x14ac:dyDescent="0.2"/>
    <row r="475" customFormat="1" ht="15.75" customHeight="1" x14ac:dyDescent="0.2"/>
    <row r="476" customFormat="1" ht="15.75" customHeight="1" x14ac:dyDescent="0.2"/>
    <row r="477" customFormat="1" ht="15.75" customHeight="1" x14ac:dyDescent="0.2"/>
    <row r="478" customFormat="1" ht="15.75" customHeight="1" x14ac:dyDescent="0.2"/>
    <row r="479" customFormat="1" ht="15.75" customHeight="1" x14ac:dyDescent="0.2"/>
    <row r="480" customFormat="1" ht="15.75" customHeight="1" x14ac:dyDescent="0.2"/>
    <row r="481" customFormat="1" ht="15.75" customHeight="1" x14ac:dyDescent="0.2"/>
    <row r="482" customFormat="1" ht="15.75" customHeight="1" x14ac:dyDescent="0.2"/>
    <row r="483" customFormat="1" ht="15.75" customHeight="1" x14ac:dyDescent="0.2"/>
    <row r="484" customFormat="1" ht="15.75" customHeight="1" x14ac:dyDescent="0.2"/>
    <row r="485" customFormat="1" ht="15.75" customHeight="1" x14ac:dyDescent="0.2"/>
    <row r="486" customFormat="1" ht="15.75" customHeight="1" x14ac:dyDescent="0.2"/>
    <row r="487" customFormat="1" ht="15.75" customHeight="1" x14ac:dyDescent="0.2"/>
    <row r="488" customFormat="1" ht="15.75" customHeight="1" x14ac:dyDescent="0.2"/>
    <row r="489" customFormat="1" ht="15.75" customHeight="1" x14ac:dyDescent="0.2"/>
    <row r="490" customFormat="1" ht="15.75" customHeight="1" x14ac:dyDescent="0.2"/>
    <row r="491" customFormat="1" ht="15.75" customHeight="1" x14ac:dyDescent="0.2"/>
    <row r="492" customFormat="1" ht="15.75" customHeight="1" x14ac:dyDescent="0.2"/>
    <row r="493" customFormat="1" ht="15.75" customHeight="1" x14ac:dyDescent="0.2"/>
    <row r="494" customFormat="1" ht="15.75" customHeight="1" x14ac:dyDescent="0.2"/>
    <row r="495" customFormat="1" ht="15.75" customHeight="1" x14ac:dyDescent="0.2"/>
    <row r="496" customFormat="1" ht="15.75" customHeight="1" x14ac:dyDescent="0.2"/>
    <row r="497" customFormat="1" ht="15.75" customHeight="1" x14ac:dyDescent="0.2"/>
    <row r="498" customFormat="1" ht="15.75" customHeight="1" x14ac:dyDescent="0.2"/>
    <row r="499" customFormat="1" ht="15.75" customHeight="1" x14ac:dyDescent="0.2"/>
    <row r="500" customFormat="1" ht="15.75" customHeight="1" x14ac:dyDescent="0.2"/>
    <row r="501" customFormat="1" ht="15.75" customHeight="1" x14ac:dyDescent="0.2"/>
    <row r="502" customFormat="1" ht="15.75" customHeight="1" x14ac:dyDescent="0.2"/>
    <row r="503" customFormat="1" ht="15.75" customHeight="1" x14ac:dyDescent="0.2"/>
    <row r="504" customFormat="1" ht="15.75" customHeight="1" x14ac:dyDescent="0.2"/>
    <row r="505" customFormat="1" ht="15.75" customHeight="1" x14ac:dyDescent="0.2"/>
    <row r="506" customFormat="1" ht="15.75" customHeight="1" x14ac:dyDescent="0.2"/>
    <row r="507" customFormat="1" ht="15.75" customHeight="1" x14ac:dyDescent="0.2"/>
    <row r="508" customFormat="1" ht="15.75" customHeight="1" x14ac:dyDescent="0.2"/>
    <row r="509" customFormat="1" ht="15.75" customHeight="1" x14ac:dyDescent="0.2"/>
    <row r="510" customFormat="1" ht="15.75" customHeight="1" x14ac:dyDescent="0.2"/>
    <row r="511" customFormat="1" ht="15.75" customHeight="1" x14ac:dyDescent="0.2"/>
    <row r="512" customFormat="1" ht="15.75" customHeight="1" x14ac:dyDescent="0.2"/>
    <row r="513" customFormat="1" ht="15.75" customHeight="1" x14ac:dyDescent="0.2"/>
    <row r="514" customFormat="1" ht="15.75" customHeight="1" x14ac:dyDescent="0.2"/>
    <row r="515" customFormat="1" ht="15.75" customHeight="1" x14ac:dyDescent="0.2"/>
    <row r="516" customFormat="1" ht="15.75" customHeight="1" x14ac:dyDescent="0.2"/>
    <row r="517" customFormat="1" ht="15.75" customHeight="1" x14ac:dyDescent="0.2"/>
    <row r="518" customFormat="1" ht="15.75" customHeight="1" x14ac:dyDescent="0.2"/>
    <row r="519" customFormat="1" ht="15.75" customHeight="1" x14ac:dyDescent="0.2"/>
    <row r="520" customFormat="1" ht="15.75" customHeight="1" x14ac:dyDescent="0.2"/>
    <row r="521" customFormat="1" ht="15.75" customHeight="1" x14ac:dyDescent="0.2"/>
    <row r="522" customFormat="1" ht="15.75" customHeight="1" x14ac:dyDescent="0.2"/>
    <row r="523" customFormat="1" ht="15.75" customHeight="1" x14ac:dyDescent="0.2"/>
    <row r="524" customFormat="1" ht="15.75" customHeight="1" x14ac:dyDescent="0.2"/>
    <row r="525" customFormat="1" ht="15.75" customHeight="1" x14ac:dyDescent="0.2"/>
    <row r="526" customFormat="1" ht="15.75" customHeight="1" x14ac:dyDescent="0.2"/>
    <row r="527" customFormat="1" ht="15.75" customHeight="1" x14ac:dyDescent="0.2"/>
    <row r="528" customFormat="1" ht="15.75" customHeight="1" x14ac:dyDescent="0.2"/>
    <row r="529" customFormat="1" ht="15.75" customHeight="1" x14ac:dyDescent="0.2"/>
    <row r="530" customFormat="1" ht="15.75" customHeight="1" x14ac:dyDescent="0.2"/>
    <row r="531" customFormat="1" ht="15.75" customHeight="1" x14ac:dyDescent="0.2"/>
    <row r="532" customFormat="1" ht="15.75" customHeight="1" x14ac:dyDescent="0.2"/>
    <row r="533" customFormat="1" ht="15.75" customHeight="1" x14ac:dyDescent="0.2"/>
    <row r="534" customFormat="1" ht="15.75" customHeight="1" x14ac:dyDescent="0.2"/>
    <row r="535" customFormat="1" ht="15.75" customHeight="1" x14ac:dyDescent="0.2"/>
    <row r="536" customFormat="1" ht="15.75" customHeight="1" x14ac:dyDescent="0.2"/>
    <row r="537" customFormat="1" ht="15.75" customHeight="1" x14ac:dyDescent="0.2"/>
    <row r="538" customFormat="1" ht="15.75" customHeight="1" x14ac:dyDescent="0.2"/>
    <row r="539" customFormat="1" ht="15.75" customHeight="1" x14ac:dyDescent="0.2"/>
    <row r="540" customFormat="1" ht="15.75" customHeight="1" x14ac:dyDescent="0.2"/>
    <row r="541" customFormat="1" ht="15.75" customHeight="1" x14ac:dyDescent="0.2"/>
    <row r="542" customFormat="1" ht="15.75" customHeight="1" x14ac:dyDescent="0.2"/>
    <row r="543" customFormat="1" ht="15.75" customHeight="1" x14ac:dyDescent="0.2"/>
    <row r="544" customFormat="1" ht="15.75" customHeight="1" x14ac:dyDescent="0.2"/>
    <row r="545" customFormat="1" ht="15.75" customHeight="1" x14ac:dyDescent="0.2"/>
    <row r="546" customFormat="1" ht="15.75" customHeight="1" x14ac:dyDescent="0.2"/>
    <row r="547" customFormat="1" ht="15.75" customHeight="1" x14ac:dyDescent="0.2"/>
    <row r="548" customFormat="1" ht="15.75" customHeight="1" x14ac:dyDescent="0.2"/>
    <row r="549" customFormat="1" ht="15.75" customHeight="1" x14ac:dyDescent="0.2"/>
    <row r="550" customFormat="1" ht="15.75" customHeight="1" x14ac:dyDescent="0.2"/>
    <row r="551" customFormat="1" ht="15.75" customHeight="1" x14ac:dyDescent="0.2"/>
    <row r="552" customFormat="1" ht="15.75" customHeight="1" x14ac:dyDescent="0.2"/>
    <row r="553" customFormat="1" ht="15.75" customHeight="1" x14ac:dyDescent="0.2"/>
    <row r="554" customFormat="1" ht="15.75" customHeight="1" x14ac:dyDescent="0.2"/>
    <row r="555" customFormat="1" ht="15.75" customHeight="1" x14ac:dyDescent="0.2"/>
    <row r="556" customFormat="1" ht="15.75" customHeight="1" x14ac:dyDescent="0.2"/>
    <row r="557" customFormat="1" ht="15.75" customHeight="1" x14ac:dyDescent="0.2"/>
    <row r="558" customFormat="1" ht="15.75" customHeight="1" x14ac:dyDescent="0.2"/>
    <row r="559" customFormat="1" ht="15.75" customHeight="1" x14ac:dyDescent="0.2"/>
    <row r="560" customFormat="1" ht="15.75" customHeight="1" x14ac:dyDescent="0.2"/>
    <row r="561" customFormat="1" ht="15.75" customHeight="1" x14ac:dyDescent="0.2"/>
    <row r="562" customFormat="1" ht="15.75" customHeight="1" x14ac:dyDescent="0.2"/>
    <row r="563" customFormat="1" ht="15.75" customHeight="1" x14ac:dyDescent="0.2"/>
    <row r="564" customFormat="1" ht="15.75" customHeight="1" x14ac:dyDescent="0.2"/>
    <row r="565" customFormat="1" ht="15.75" customHeight="1" x14ac:dyDescent="0.2"/>
    <row r="566" customFormat="1" ht="15.75" customHeight="1" x14ac:dyDescent="0.2"/>
    <row r="567" customFormat="1" ht="15.75" customHeight="1" x14ac:dyDescent="0.2"/>
    <row r="568" customFormat="1" ht="15.75" customHeight="1" x14ac:dyDescent="0.2"/>
    <row r="569" customFormat="1" ht="15.75" customHeight="1" x14ac:dyDescent="0.2"/>
    <row r="570" customFormat="1" ht="15.75" customHeight="1" x14ac:dyDescent="0.2"/>
    <row r="571" customFormat="1" ht="15.75" customHeight="1" x14ac:dyDescent="0.2"/>
    <row r="572" customFormat="1" ht="15.75" customHeight="1" x14ac:dyDescent="0.2"/>
    <row r="573" customFormat="1" ht="15.75" customHeight="1" x14ac:dyDescent="0.2"/>
    <row r="574" customFormat="1" ht="15.75" customHeight="1" x14ac:dyDescent="0.2"/>
    <row r="575" customFormat="1" ht="15.75" customHeight="1" x14ac:dyDescent="0.2"/>
    <row r="576" customFormat="1" ht="15.75" customHeight="1" x14ac:dyDescent="0.2"/>
    <row r="577" customFormat="1" ht="15.75" customHeight="1" x14ac:dyDescent="0.2"/>
    <row r="578" customFormat="1" ht="15.75" customHeight="1" x14ac:dyDescent="0.2"/>
    <row r="579" customFormat="1" ht="15.75" customHeight="1" x14ac:dyDescent="0.2"/>
    <row r="580" customFormat="1" ht="15.75" customHeight="1" x14ac:dyDescent="0.2"/>
    <row r="581" customFormat="1" ht="15.75" customHeight="1" x14ac:dyDescent="0.2"/>
    <row r="582" customFormat="1" ht="15.75" customHeight="1" x14ac:dyDescent="0.2"/>
    <row r="583" customFormat="1" ht="15.75" customHeight="1" x14ac:dyDescent="0.2"/>
    <row r="584" customFormat="1" ht="15.75" customHeight="1" x14ac:dyDescent="0.2"/>
    <row r="585" customFormat="1" ht="15.75" customHeight="1" x14ac:dyDescent="0.2"/>
    <row r="586" customFormat="1" ht="15.75" customHeight="1" x14ac:dyDescent="0.2"/>
    <row r="587" customFormat="1" ht="15.75" customHeight="1" x14ac:dyDescent="0.2"/>
    <row r="588" customFormat="1" ht="15.75" customHeight="1" x14ac:dyDescent="0.2"/>
    <row r="589" customFormat="1" ht="15.75" customHeight="1" x14ac:dyDescent="0.2"/>
    <row r="590" customFormat="1" ht="15.75" customHeight="1" x14ac:dyDescent="0.2"/>
    <row r="591" customFormat="1" ht="15.75" customHeight="1" x14ac:dyDescent="0.2"/>
    <row r="592" customFormat="1" ht="15.75" customHeight="1" x14ac:dyDescent="0.2"/>
    <row r="593" customFormat="1" ht="15.75" customHeight="1" x14ac:dyDescent="0.2"/>
    <row r="594" customFormat="1" ht="15.75" customHeight="1" x14ac:dyDescent="0.2"/>
    <row r="595" customFormat="1" ht="15.75" customHeight="1" x14ac:dyDescent="0.2"/>
    <row r="596" customFormat="1" ht="15.75" customHeight="1" x14ac:dyDescent="0.2"/>
    <row r="597" customFormat="1" ht="15.75" customHeight="1" x14ac:dyDescent="0.2"/>
    <row r="598" customFormat="1" ht="15.75" customHeight="1" x14ac:dyDescent="0.2"/>
    <row r="599" customFormat="1" ht="15.75" customHeight="1" x14ac:dyDescent="0.2"/>
    <row r="600" customFormat="1" ht="15.75" customHeight="1" x14ac:dyDescent="0.2"/>
    <row r="601" customFormat="1" ht="15.75" customHeight="1" x14ac:dyDescent="0.2"/>
    <row r="602" customFormat="1" ht="15.75" customHeight="1" x14ac:dyDescent="0.2"/>
    <row r="603" customFormat="1" ht="15.75" customHeight="1" x14ac:dyDescent="0.2"/>
    <row r="604" customFormat="1" ht="15.75" customHeight="1" x14ac:dyDescent="0.2"/>
    <row r="605" customFormat="1" ht="15.75" customHeight="1" x14ac:dyDescent="0.2"/>
    <row r="606" customFormat="1" ht="15.75" customHeight="1" x14ac:dyDescent="0.2"/>
    <row r="607" customFormat="1" ht="15.75" customHeight="1" x14ac:dyDescent="0.2"/>
    <row r="608" customFormat="1" ht="15.75" customHeight="1" x14ac:dyDescent="0.2"/>
    <row r="609" customFormat="1" ht="15.75" customHeight="1" x14ac:dyDescent="0.2"/>
    <row r="610" customFormat="1" ht="15.75" customHeight="1" x14ac:dyDescent="0.2"/>
    <row r="611" customFormat="1" ht="15.75" customHeight="1" x14ac:dyDescent="0.2"/>
    <row r="612" customFormat="1" ht="15.75" customHeight="1" x14ac:dyDescent="0.2"/>
    <row r="613" customFormat="1" ht="15.75" customHeight="1" x14ac:dyDescent="0.2"/>
    <row r="614" customFormat="1" ht="15.75" customHeight="1" x14ac:dyDescent="0.2"/>
    <row r="615" customFormat="1" ht="15.75" customHeight="1" x14ac:dyDescent="0.2"/>
    <row r="616" customFormat="1" ht="15.75" customHeight="1" x14ac:dyDescent="0.2"/>
    <row r="617" customFormat="1" ht="15.75" customHeight="1" x14ac:dyDescent="0.2"/>
    <row r="618" customFormat="1" ht="15.75" customHeight="1" x14ac:dyDescent="0.2"/>
    <row r="619" customFormat="1" ht="15.75" customHeight="1" x14ac:dyDescent="0.2"/>
    <row r="620" customFormat="1" ht="15.75" customHeight="1" x14ac:dyDescent="0.2"/>
    <row r="621" customFormat="1" ht="15.75" customHeight="1" x14ac:dyDescent="0.2"/>
    <row r="622" customFormat="1" ht="15.75" customHeight="1" x14ac:dyDescent="0.2"/>
    <row r="623" customFormat="1" ht="15.75" customHeight="1" x14ac:dyDescent="0.2"/>
    <row r="624" customFormat="1" ht="15.75" customHeight="1" x14ac:dyDescent="0.2"/>
    <row r="625" customFormat="1" ht="15.75" customHeight="1" x14ac:dyDescent="0.2"/>
    <row r="626" customFormat="1" ht="15.75" customHeight="1" x14ac:dyDescent="0.2"/>
    <row r="627" customFormat="1" ht="15.75" customHeight="1" x14ac:dyDescent="0.2"/>
    <row r="628" customFormat="1" ht="15.75" customHeight="1" x14ac:dyDescent="0.2"/>
    <row r="629" customFormat="1" ht="15.75" customHeight="1" x14ac:dyDescent="0.2"/>
    <row r="630" customFormat="1" ht="15.75" customHeight="1" x14ac:dyDescent="0.2"/>
    <row r="631" customFormat="1" ht="15.75" customHeight="1" x14ac:dyDescent="0.2"/>
    <row r="632" customFormat="1" ht="15.75" customHeight="1" x14ac:dyDescent="0.2"/>
    <row r="633" customFormat="1" ht="15.75" customHeight="1" x14ac:dyDescent="0.2"/>
    <row r="634" customFormat="1" ht="15.75" customHeight="1" x14ac:dyDescent="0.2"/>
    <row r="635" customFormat="1" ht="15.75" customHeight="1" x14ac:dyDescent="0.2"/>
    <row r="636" customFormat="1" ht="15.75" customHeight="1" x14ac:dyDescent="0.2"/>
    <row r="637" customFormat="1" ht="15.75" customHeight="1" x14ac:dyDescent="0.2"/>
    <row r="638" customFormat="1" ht="15.75" customHeight="1" x14ac:dyDescent="0.2"/>
    <row r="639" customFormat="1" ht="15.75" customHeight="1" x14ac:dyDescent="0.2"/>
    <row r="640" customFormat="1" ht="15.75" customHeight="1" x14ac:dyDescent="0.2"/>
    <row r="641" customFormat="1" ht="15.75" customHeight="1" x14ac:dyDescent="0.2"/>
    <row r="642" customFormat="1" ht="15.75" customHeight="1" x14ac:dyDescent="0.2"/>
    <row r="643" customFormat="1" ht="15.75" customHeight="1" x14ac:dyDescent="0.2"/>
    <row r="644" customFormat="1" ht="15.75" customHeight="1" x14ac:dyDescent="0.2"/>
    <row r="645" customFormat="1" ht="15.75" customHeight="1" x14ac:dyDescent="0.2"/>
    <row r="646" customFormat="1" ht="15.75" customHeight="1" x14ac:dyDescent="0.2"/>
    <row r="647" customFormat="1" ht="15.75" customHeight="1" x14ac:dyDescent="0.2"/>
    <row r="648" customFormat="1" ht="15.75" customHeight="1" x14ac:dyDescent="0.2"/>
    <row r="649" customFormat="1" ht="15.75" customHeight="1" x14ac:dyDescent="0.2"/>
    <row r="650" customFormat="1" ht="15.75" customHeight="1" x14ac:dyDescent="0.2"/>
    <row r="651" customFormat="1" ht="15.75" customHeight="1" x14ac:dyDescent="0.2"/>
    <row r="652" customFormat="1" ht="15.75" customHeight="1" x14ac:dyDescent="0.2"/>
    <row r="653" customFormat="1" ht="15.75" customHeight="1" x14ac:dyDescent="0.2"/>
    <row r="654" customFormat="1" ht="15.75" customHeight="1" x14ac:dyDescent="0.2"/>
    <row r="655" customFormat="1" ht="15.75" customHeight="1" x14ac:dyDescent="0.2"/>
    <row r="656" customFormat="1" ht="15.75" customHeight="1" x14ac:dyDescent="0.2"/>
    <row r="657" customFormat="1" ht="15.75" customHeight="1" x14ac:dyDescent="0.2"/>
    <row r="658" customFormat="1" ht="15.75" customHeight="1" x14ac:dyDescent="0.2"/>
    <row r="659" customFormat="1" ht="15.75" customHeight="1" x14ac:dyDescent="0.2"/>
    <row r="660" customFormat="1" ht="15.75" customHeight="1" x14ac:dyDescent="0.2"/>
    <row r="661" customFormat="1" ht="15.75" customHeight="1" x14ac:dyDescent="0.2"/>
    <row r="662" customFormat="1" ht="15.75" customHeight="1" x14ac:dyDescent="0.2"/>
    <row r="663" customFormat="1" ht="15.75" customHeight="1" x14ac:dyDescent="0.2"/>
    <row r="664" customFormat="1" ht="15.75" customHeight="1" x14ac:dyDescent="0.2"/>
    <row r="665" customFormat="1" ht="15.75" customHeight="1" x14ac:dyDescent="0.2"/>
    <row r="666" customFormat="1" ht="15.75" customHeight="1" x14ac:dyDescent="0.2"/>
    <row r="667" customFormat="1" ht="15.75" customHeight="1" x14ac:dyDescent="0.2"/>
    <row r="668" customFormat="1" ht="15.75" customHeight="1" x14ac:dyDescent="0.2"/>
    <row r="669" customFormat="1" ht="15.75" customHeight="1" x14ac:dyDescent="0.2"/>
    <row r="670" customFormat="1" ht="15.75" customHeight="1" x14ac:dyDescent="0.2"/>
    <row r="671" customFormat="1" ht="15.75" customHeight="1" x14ac:dyDescent="0.2"/>
    <row r="672" customFormat="1" ht="15.75" customHeight="1" x14ac:dyDescent="0.2"/>
    <row r="673" customFormat="1" ht="15.75" customHeight="1" x14ac:dyDescent="0.2"/>
    <row r="674" customFormat="1" ht="15.75" customHeight="1" x14ac:dyDescent="0.2"/>
    <row r="675" customFormat="1" ht="15.75" customHeight="1" x14ac:dyDescent="0.2"/>
    <row r="676" customFormat="1" ht="15.75" customHeight="1" x14ac:dyDescent="0.2"/>
    <row r="677" customFormat="1" ht="15.75" customHeight="1" x14ac:dyDescent="0.2"/>
    <row r="678" customFormat="1" ht="15.75" customHeight="1" x14ac:dyDescent="0.2"/>
    <row r="679" customFormat="1" ht="15.75" customHeight="1" x14ac:dyDescent="0.2"/>
    <row r="680" customFormat="1" ht="15.75" customHeight="1" x14ac:dyDescent="0.2"/>
    <row r="681" customFormat="1" ht="15.75" customHeight="1" x14ac:dyDescent="0.2"/>
    <row r="682" customFormat="1" ht="15.75" customHeight="1" x14ac:dyDescent="0.2"/>
    <row r="683" customFormat="1" ht="15.75" customHeight="1" x14ac:dyDescent="0.2"/>
    <row r="684" customFormat="1" ht="15.75" customHeight="1" x14ac:dyDescent="0.2"/>
    <row r="685" customFormat="1" ht="15.75" customHeight="1" x14ac:dyDescent="0.2"/>
    <row r="686" customFormat="1" ht="15.75" customHeight="1" x14ac:dyDescent="0.2"/>
    <row r="687" customFormat="1" ht="15.75" customHeight="1" x14ac:dyDescent="0.2"/>
    <row r="688" customFormat="1" ht="15.75" customHeight="1" x14ac:dyDescent="0.2"/>
    <row r="689" customFormat="1" ht="15.75" customHeight="1" x14ac:dyDescent="0.2"/>
    <row r="690" customFormat="1" ht="15.75" customHeight="1" x14ac:dyDescent="0.2"/>
    <row r="691" customFormat="1" ht="15.75" customHeight="1" x14ac:dyDescent="0.2"/>
    <row r="692" customFormat="1" ht="15.75" customHeight="1" x14ac:dyDescent="0.2"/>
    <row r="693" customFormat="1" ht="15.75" customHeight="1" x14ac:dyDescent="0.2"/>
    <row r="694" customFormat="1" ht="15.75" customHeight="1" x14ac:dyDescent="0.2"/>
    <row r="695" customFormat="1" ht="15.75" customHeight="1" x14ac:dyDescent="0.2"/>
    <row r="696" customFormat="1" ht="15.75" customHeight="1" x14ac:dyDescent="0.2"/>
    <row r="697" customFormat="1" ht="15.75" customHeight="1" x14ac:dyDescent="0.2"/>
    <row r="698" customFormat="1" ht="15.75" customHeight="1" x14ac:dyDescent="0.2"/>
    <row r="699" customFormat="1" ht="15.75" customHeight="1" x14ac:dyDescent="0.2"/>
    <row r="700" customFormat="1" ht="15.75" customHeight="1" x14ac:dyDescent="0.2"/>
    <row r="701" customFormat="1" ht="15.75" customHeight="1" x14ac:dyDescent="0.2"/>
    <row r="702" customFormat="1" ht="15.75" customHeight="1" x14ac:dyDescent="0.2"/>
    <row r="703" customFormat="1" ht="15.75" customHeight="1" x14ac:dyDescent="0.2"/>
    <row r="704" customFormat="1" ht="15.75" customHeight="1" x14ac:dyDescent="0.2"/>
    <row r="705" customFormat="1" ht="15.75" customHeight="1" x14ac:dyDescent="0.2"/>
    <row r="706" customFormat="1" ht="15.75" customHeight="1" x14ac:dyDescent="0.2"/>
    <row r="707" customFormat="1" ht="15.75" customHeight="1" x14ac:dyDescent="0.2"/>
    <row r="708" customFormat="1" ht="15.75" customHeight="1" x14ac:dyDescent="0.2"/>
    <row r="709" customFormat="1" ht="15.75" customHeight="1" x14ac:dyDescent="0.2"/>
    <row r="710" customFormat="1" ht="15.75" customHeight="1" x14ac:dyDescent="0.2"/>
    <row r="711" customFormat="1" ht="15.75" customHeight="1" x14ac:dyDescent="0.2"/>
    <row r="712" customFormat="1" ht="15.75" customHeight="1" x14ac:dyDescent="0.2"/>
    <row r="713" customFormat="1" ht="15.75" customHeight="1" x14ac:dyDescent="0.2"/>
    <row r="714" customFormat="1" ht="15.75" customHeight="1" x14ac:dyDescent="0.2"/>
    <row r="715" customFormat="1" ht="15.75" customHeight="1" x14ac:dyDescent="0.2"/>
    <row r="716" customFormat="1" ht="15.75" customHeight="1" x14ac:dyDescent="0.2"/>
    <row r="717" customFormat="1" ht="15.75" customHeight="1" x14ac:dyDescent="0.2"/>
    <row r="718" customFormat="1" ht="15.75" customHeight="1" x14ac:dyDescent="0.2"/>
    <row r="719" customFormat="1" ht="15.75" customHeight="1" x14ac:dyDescent="0.2"/>
    <row r="720" customFormat="1" ht="15.75" customHeight="1" x14ac:dyDescent="0.2"/>
    <row r="721" customFormat="1" ht="15.75" customHeight="1" x14ac:dyDescent="0.2"/>
    <row r="722" customFormat="1" ht="15.75" customHeight="1" x14ac:dyDescent="0.2"/>
    <row r="723" customFormat="1" ht="15.75" customHeight="1" x14ac:dyDescent="0.2"/>
    <row r="724" customFormat="1" ht="15.75" customHeight="1" x14ac:dyDescent="0.2"/>
    <row r="725" customFormat="1" ht="15.75" customHeight="1" x14ac:dyDescent="0.2"/>
    <row r="726" customFormat="1" ht="15.75" customHeight="1" x14ac:dyDescent="0.2"/>
    <row r="727" customFormat="1" ht="15.75" customHeight="1" x14ac:dyDescent="0.2"/>
    <row r="728" customFormat="1" ht="15.75" customHeight="1" x14ac:dyDescent="0.2"/>
    <row r="729" customFormat="1" ht="15.75" customHeight="1" x14ac:dyDescent="0.2"/>
    <row r="730" customFormat="1" ht="15.75" customHeight="1" x14ac:dyDescent="0.2"/>
    <row r="731" customFormat="1" ht="15.75" customHeight="1" x14ac:dyDescent="0.2"/>
    <row r="732" customFormat="1" ht="15.75" customHeight="1" x14ac:dyDescent="0.2"/>
    <row r="733" customFormat="1" ht="15.75" customHeight="1" x14ac:dyDescent="0.2"/>
    <row r="734" customFormat="1" ht="15.75" customHeight="1" x14ac:dyDescent="0.2"/>
    <row r="735" customFormat="1" ht="15.75" customHeight="1" x14ac:dyDescent="0.2"/>
    <row r="736" customFormat="1" ht="15.75" customHeight="1" x14ac:dyDescent="0.2"/>
    <row r="737" customFormat="1" ht="15.75" customHeight="1" x14ac:dyDescent="0.2"/>
    <row r="738" customFormat="1" ht="15.75" customHeight="1" x14ac:dyDescent="0.2"/>
    <row r="739" customFormat="1" ht="15.75" customHeight="1" x14ac:dyDescent="0.2"/>
    <row r="740" customFormat="1" ht="15.75" customHeight="1" x14ac:dyDescent="0.2"/>
    <row r="741" customFormat="1" ht="15.75" customHeight="1" x14ac:dyDescent="0.2"/>
    <row r="742" customFormat="1" ht="15.75" customHeight="1" x14ac:dyDescent="0.2"/>
    <row r="743" customFormat="1" ht="15.75" customHeight="1" x14ac:dyDescent="0.2"/>
    <row r="744" customFormat="1" ht="15.75" customHeight="1" x14ac:dyDescent="0.2"/>
    <row r="745" customFormat="1" ht="15.75" customHeight="1" x14ac:dyDescent="0.2"/>
    <row r="746" customFormat="1" ht="15.75" customHeight="1" x14ac:dyDescent="0.2"/>
    <row r="747" customFormat="1" ht="15.75" customHeight="1" x14ac:dyDescent="0.2"/>
    <row r="748" customFormat="1" ht="15.75" customHeight="1" x14ac:dyDescent="0.2"/>
    <row r="749" customFormat="1" ht="15.75" customHeight="1" x14ac:dyDescent="0.2"/>
    <row r="750" customFormat="1" ht="15.75" customHeight="1" x14ac:dyDescent="0.2"/>
    <row r="751" customFormat="1" ht="15.75" customHeight="1" x14ac:dyDescent="0.2"/>
    <row r="752" customFormat="1" ht="15.75" customHeight="1" x14ac:dyDescent="0.2"/>
    <row r="753" customFormat="1" ht="15.75" customHeight="1" x14ac:dyDescent="0.2"/>
    <row r="754" customFormat="1" ht="15.75" customHeight="1" x14ac:dyDescent="0.2"/>
    <row r="755" customFormat="1" ht="15.75" customHeight="1" x14ac:dyDescent="0.2"/>
    <row r="756" customFormat="1" ht="15.75" customHeight="1" x14ac:dyDescent="0.2"/>
    <row r="757" customFormat="1" ht="15.75" customHeight="1" x14ac:dyDescent="0.2"/>
    <row r="758" customFormat="1" ht="15.75" customHeight="1" x14ac:dyDescent="0.2"/>
    <row r="759" customFormat="1" ht="15.75" customHeight="1" x14ac:dyDescent="0.2"/>
    <row r="760" customFormat="1" ht="15.75" customHeight="1" x14ac:dyDescent="0.2"/>
    <row r="761" customFormat="1" ht="15.75" customHeight="1" x14ac:dyDescent="0.2"/>
    <row r="762" customFormat="1" ht="15.75" customHeight="1" x14ac:dyDescent="0.2"/>
    <row r="763" customFormat="1" ht="15.75" customHeight="1" x14ac:dyDescent="0.2"/>
    <row r="764" customFormat="1" ht="15.75" customHeight="1" x14ac:dyDescent="0.2"/>
    <row r="765" customFormat="1" ht="15.75" customHeight="1" x14ac:dyDescent="0.2"/>
    <row r="766" customFormat="1" ht="15.75" customHeight="1" x14ac:dyDescent="0.2"/>
    <row r="767" customFormat="1" ht="15.75" customHeight="1" x14ac:dyDescent="0.2"/>
    <row r="768" customFormat="1" ht="15.75" customHeight="1" x14ac:dyDescent="0.2"/>
    <row r="769" customFormat="1" ht="15.75" customHeight="1" x14ac:dyDescent="0.2"/>
    <row r="770" customFormat="1" ht="15.75" customHeight="1" x14ac:dyDescent="0.2"/>
    <row r="771" customFormat="1" ht="15.75" customHeight="1" x14ac:dyDescent="0.2"/>
    <row r="772" customFormat="1" ht="15.75" customHeight="1" x14ac:dyDescent="0.2"/>
    <row r="773" customFormat="1" ht="15.75" customHeight="1" x14ac:dyDescent="0.2"/>
    <row r="774" customFormat="1" ht="15.75" customHeight="1" x14ac:dyDescent="0.2"/>
    <row r="775" customFormat="1" ht="15.75" customHeight="1" x14ac:dyDescent="0.2"/>
    <row r="776" customFormat="1" ht="15.75" customHeight="1" x14ac:dyDescent="0.2"/>
    <row r="777" customFormat="1" ht="15.75" customHeight="1" x14ac:dyDescent="0.2"/>
    <row r="778" customFormat="1" ht="15.75" customHeight="1" x14ac:dyDescent="0.2"/>
    <row r="779" customFormat="1" ht="15.75" customHeight="1" x14ac:dyDescent="0.2"/>
    <row r="780" customFormat="1" ht="15.75" customHeight="1" x14ac:dyDescent="0.2"/>
    <row r="781" customFormat="1" ht="15.75" customHeight="1" x14ac:dyDescent="0.2"/>
    <row r="782" customFormat="1" ht="15.75" customHeight="1" x14ac:dyDescent="0.2"/>
    <row r="783" customFormat="1" ht="15.75" customHeight="1" x14ac:dyDescent="0.2"/>
    <row r="784" customFormat="1" ht="15.75" customHeight="1" x14ac:dyDescent="0.2"/>
    <row r="785" customFormat="1" ht="15.75" customHeight="1" x14ac:dyDescent="0.2"/>
    <row r="786" customFormat="1" ht="15.75" customHeight="1" x14ac:dyDescent="0.2"/>
    <row r="787" customFormat="1" ht="15.75" customHeight="1" x14ac:dyDescent="0.2"/>
    <row r="788" customFormat="1" ht="15.75" customHeight="1" x14ac:dyDescent="0.2"/>
    <row r="789" customFormat="1" ht="15.75" customHeight="1" x14ac:dyDescent="0.2"/>
    <row r="790" customFormat="1" ht="15.75" customHeight="1" x14ac:dyDescent="0.2"/>
    <row r="791" customFormat="1" ht="15.75" customHeight="1" x14ac:dyDescent="0.2"/>
    <row r="792" customFormat="1" ht="15.75" customHeight="1" x14ac:dyDescent="0.2"/>
    <row r="793" customFormat="1" ht="15.75" customHeight="1" x14ac:dyDescent="0.2"/>
    <row r="794" customFormat="1" ht="15.75" customHeight="1" x14ac:dyDescent="0.2"/>
    <row r="795" customFormat="1" ht="15.75" customHeight="1" x14ac:dyDescent="0.2"/>
    <row r="796" customFormat="1" ht="15.75" customHeight="1" x14ac:dyDescent="0.2"/>
    <row r="797" customFormat="1" ht="15.75" customHeight="1" x14ac:dyDescent="0.2"/>
    <row r="798" customFormat="1" ht="15.75" customHeight="1" x14ac:dyDescent="0.2"/>
    <row r="799" customFormat="1" ht="15.75" customHeight="1" x14ac:dyDescent="0.2"/>
    <row r="800" customFormat="1" ht="15.75" customHeight="1" x14ac:dyDescent="0.2"/>
    <row r="801" customFormat="1" ht="15.75" customHeight="1" x14ac:dyDescent="0.2"/>
    <row r="802" customFormat="1" ht="15.75" customHeight="1" x14ac:dyDescent="0.2"/>
    <row r="803" customFormat="1" ht="15.75" customHeight="1" x14ac:dyDescent="0.2"/>
    <row r="804" customFormat="1" ht="15.75" customHeight="1" x14ac:dyDescent="0.2"/>
    <row r="805" customFormat="1" ht="15.75" customHeight="1" x14ac:dyDescent="0.2"/>
    <row r="806" customFormat="1" ht="15.75" customHeight="1" x14ac:dyDescent="0.2"/>
    <row r="807" customFormat="1" ht="15.75" customHeight="1" x14ac:dyDescent="0.2"/>
    <row r="808" customFormat="1" ht="15.75" customHeight="1" x14ac:dyDescent="0.2"/>
    <row r="809" customFormat="1" ht="15.75" customHeight="1" x14ac:dyDescent="0.2"/>
    <row r="810" customFormat="1" ht="15.75" customHeight="1" x14ac:dyDescent="0.2"/>
    <row r="811" customFormat="1" ht="15.75" customHeight="1" x14ac:dyDescent="0.2"/>
    <row r="812" customFormat="1" ht="15.75" customHeight="1" x14ac:dyDescent="0.2"/>
    <row r="813" customFormat="1" ht="15.75" customHeight="1" x14ac:dyDescent="0.2"/>
    <row r="814" customFormat="1" ht="15.75" customHeight="1" x14ac:dyDescent="0.2"/>
    <row r="815" customFormat="1" ht="15.75" customHeight="1" x14ac:dyDescent="0.2"/>
    <row r="816" customFormat="1" ht="15.75" customHeight="1" x14ac:dyDescent="0.2"/>
    <row r="817" customFormat="1" ht="15.75" customHeight="1" x14ac:dyDescent="0.2"/>
    <row r="818" customFormat="1" ht="15.75" customHeight="1" x14ac:dyDescent="0.2"/>
    <row r="819" customFormat="1" ht="15.75" customHeight="1" x14ac:dyDescent="0.2"/>
    <row r="820" customFormat="1" ht="15.75" customHeight="1" x14ac:dyDescent="0.2"/>
    <row r="821" customFormat="1" ht="15.75" customHeight="1" x14ac:dyDescent="0.2"/>
    <row r="822" customFormat="1" ht="15.75" customHeight="1" x14ac:dyDescent="0.2"/>
    <row r="823" customFormat="1" ht="15.75" customHeight="1" x14ac:dyDescent="0.2"/>
    <row r="824" customFormat="1" ht="15.75" customHeight="1" x14ac:dyDescent="0.2"/>
    <row r="825" customFormat="1" ht="15.75" customHeight="1" x14ac:dyDescent="0.2"/>
    <row r="826" customFormat="1" ht="15.75" customHeight="1" x14ac:dyDescent="0.2"/>
    <row r="827" customFormat="1" ht="15.75" customHeight="1" x14ac:dyDescent="0.2"/>
    <row r="828" customFormat="1" ht="15.75" customHeight="1" x14ac:dyDescent="0.2"/>
    <row r="829" customFormat="1" ht="15.75" customHeight="1" x14ac:dyDescent="0.2"/>
    <row r="830" customFormat="1" ht="15.75" customHeight="1" x14ac:dyDescent="0.2"/>
    <row r="831" customFormat="1" ht="15.75" customHeight="1" x14ac:dyDescent="0.2"/>
    <row r="832" customFormat="1" ht="15.75" customHeight="1" x14ac:dyDescent="0.2"/>
    <row r="833" customFormat="1" ht="15.75" customHeight="1" x14ac:dyDescent="0.2"/>
    <row r="834" customFormat="1" ht="15.75" customHeight="1" x14ac:dyDescent="0.2"/>
    <row r="835" customFormat="1" ht="15.75" customHeight="1" x14ac:dyDescent="0.2"/>
    <row r="836" customFormat="1" ht="15.75" customHeight="1" x14ac:dyDescent="0.2"/>
    <row r="837" customFormat="1" ht="15.75" customHeight="1" x14ac:dyDescent="0.2"/>
    <row r="838" customFormat="1" ht="15.75" customHeight="1" x14ac:dyDescent="0.2"/>
    <row r="839" customFormat="1" ht="15.75" customHeight="1" x14ac:dyDescent="0.2"/>
    <row r="840" customFormat="1" ht="15.75" customHeight="1" x14ac:dyDescent="0.2"/>
    <row r="841" customFormat="1" ht="15.75" customHeight="1" x14ac:dyDescent="0.2"/>
    <row r="842" customFormat="1" ht="15.75" customHeight="1" x14ac:dyDescent="0.2"/>
    <row r="843" customFormat="1" ht="15.75" customHeight="1" x14ac:dyDescent="0.2"/>
    <row r="844" customFormat="1" ht="15.75" customHeight="1" x14ac:dyDescent="0.2"/>
    <row r="845" customFormat="1" ht="15.75" customHeight="1" x14ac:dyDescent="0.2"/>
    <row r="846" customFormat="1" ht="15.75" customHeight="1" x14ac:dyDescent="0.2"/>
    <row r="847" customFormat="1" ht="15.75" customHeight="1" x14ac:dyDescent="0.2"/>
    <row r="848" customFormat="1" ht="15.75" customHeight="1" x14ac:dyDescent="0.2"/>
    <row r="849" customFormat="1" ht="15.75" customHeight="1" x14ac:dyDescent="0.2"/>
    <row r="850" customFormat="1" ht="15.75" customHeight="1" x14ac:dyDescent="0.2"/>
    <row r="851" customFormat="1" ht="15.75" customHeight="1" x14ac:dyDescent="0.2"/>
    <row r="852" customFormat="1" ht="15.75" customHeight="1" x14ac:dyDescent="0.2"/>
    <row r="853" customFormat="1" ht="15.75" customHeight="1" x14ac:dyDescent="0.2"/>
    <row r="854" customFormat="1" ht="15.75" customHeight="1" x14ac:dyDescent="0.2"/>
    <row r="855" customFormat="1" ht="15.75" customHeight="1" x14ac:dyDescent="0.2"/>
    <row r="856" customFormat="1" ht="15.75" customHeight="1" x14ac:dyDescent="0.2"/>
    <row r="857" customFormat="1" ht="15.75" customHeight="1" x14ac:dyDescent="0.2"/>
    <row r="858" customFormat="1" ht="15.75" customHeight="1" x14ac:dyDescent="0.2"/>
    <row r="859" customFormat="1" ht="15.75" customHeight="1" x14ac:dyDescent="0.2"/>
    <row r="860" customFormat="1" ht="15.75" customHeight="1" x14ac:dyDescent="0.2"/>
    <row r="861" customFormat="1" ht="15.75" customHeight="1" x14ac:dyDescent="0.2"/>
    <row r="862" customFormat="1" ht="15.75" customHeight="1" x14ac:dyDescent="0.2"/>
    <row r="863" customFormat="1" ht="15.75" customHeight="1" x14ac:dyDescent="0.2"/>
    <row r="864" customFormat="1" ht="15.75" customHeight="1" x14ac:dyDescent="0.2"/>
    <row r="865" customFormat="1" ht="15.75" customHeight="1" x14ac:dyDescent="0.2"/>
    <row r="866" customFormat="1" ht="15.75" customHeight="1" x14ac:dyDescent="0.2"/>
    <row r="867" customFormat="1" ht="15.75" customHeight="1" x14ac:dyDescent="0.2"/>
    <row r="868" customFormat="1" ht="15.75" customHeight="1" x14ac:dyDescent="0.2"/>
    <row r="869" customFormat="1" ht="15.75" customHeight="1" x14ac:dyDescent="0.2"/>
    <row r="870" customFormat="1" ht="15.75" customHeight="1" x14ac:dyDescent="0.2"/>
    <row r="871" customFormat="1" ht="15.75" customHeight="1" x14ac:dyDescent="0.2"/>
    <row r="872" customFormat="1" ht="15.75" customHeight="1" x14ac:dyDescent="0.2"/>
    <row r="873" customFormat="1" ht="15.75" customHeight="1" x14ac:dyDescent="0.2"/>
    <row r="874" customFormat="1" ht="15.75" customHeight="1" x14ac:dyDescent="0.2"/>
    <row r="875" customFormat="1" ht="15.75" customHeight="1" x14ac:dyDescent="0.2"/>
    <row r="876" customFormat="1" ht="15.75" customHeight="1" x14ac:dyDescent="0.2"/>
    <row r="877" customFormat="1" ht="15.75" customHeight="1" x14ac:dyDescent="0.2"/>
    <row r="878" customFormat="1" ht="15.75" customHeight="1" x14ac:dyDescent="0.2"/>
    <row r="879" customFormat="1" ht="15.75" customHeight="1" x14ac:dyDescent="0.2"/>
    <row r="880" customFormat="1" ht="15.75" customHeight="1" x14ac:dyDescent="0.2"/>
    <row r="881" customFormat="1" ht="15.75" customHeight="1" x14ac:dyDescent="0.2"/>
    <row r="882" customFormat="1" ht="15.75" customHeight="1" x14ac:dyDescent="0.2"/>
    <row r="883" customFormat="1" ht="15.75" customHeight="1" x14ac:dyDescent="0.2"/>
    <row r="884" customFormat="1" ht="15.75" customHeight="1" x14ac:dyDescent="0.2"/>
    <row r="885" customFormat="1" ht="15.75" customHeight="1" x14ac:dyDescent="0.2"/>
    <row r="886" customFormat="1" ht="15.75" customHeight="1" x14ac:dyDescent="0.2"/>
    <row r="887" customFormat="1" ht="15.75" customHeight="1" x14ac:dyDescent="0.2"/>
    <row r="888" customFormat="1" ht="15.75" customHeight="1" x14ac:dyDescent="0.2"/>
    <row r="889" customFormat="1" ht="15.75" customHeight="1" x14ac:dyDescent="0.2"/>
    <row r="890" customFormat="1" ht="15.75" customHeight="1" x14ac:dyDescent="0.2"/>
    <row r="891" customFormat="1" ht="15.75" customHeight="1" x14ac:dyDescent="0.2"/>
    <row r="892" customFormat="1" ht="15.75" customHeight="1" x14ac:dyDescent="0.2"/>
    <row r="893" customFormat="1" ht="15.75" customHeight="1" x14ac:dyDescent="0.2"/>
    <row r="894" customFormat="1" ht="15.75" customHeight="1" x14ac:dyDescent="0.2"/>
    <row r="895" customFormat="1" ht="15.75" customHeight="1" x14ac:dyDescent="0.2"/>
    <row r="896" customFormat="1" ht="15.75" customHeight="1" x14ac:dyDescent="0.2"/>
    <row r="897" customFormat="1" ht="15.75" customHeight="1" x14ac:dyDescent="0.2"/>
    <row r="898" customFormat="1" ht="15.75" customHeight="1" x14ac:dyDescent="0.2"/>
    <row r="899" customFormat="1" ht="15.75" customHeight="1" x14ac:dyDescent="0.2"/>
    <row r="900" customFormat="1" ht="15.75" customHeight="1" x14ac:dyDescent="0.2"/>
    <row r="901" customFormat="1" ht="15.75" customHeight="1" x14ac:dyDescent="0.2"/>
    <row r="902" customFormat="1" ht="15.75" customHeight="1" x14ac:dyDescent="0.2"/>
    <row r="903" customFormat="1" ht="15.75" customHeight="1" x14ac:dyDescent="0.2"/>
    <row r="904" customFormat="1" ht="15.75" customHeight="1" x14ac:dyDescent="0.2"/>
    <row r="905" customFormat="1" ht="15.75" customHeight="1" x14ac:dyDescent="0.2"/>
    <row r="906" customFormat="1" ht="15.75" customHeight="1" x14ac:dyDescent="0.2"/>
    <row r="907" customFormat="1" ht="15.75" customHeight="1" x14ac:dyDescent="0.2"/>
    <row r="908" customFormat="1" ht="15.75" customHeight="1" x14ac:dyDescent="0.2"/>
    <row r="909" customFormat="1" ht="15.75" customHeight="1" x14ac:dyDescent="0.2"/>
    <row r="910" customFormat="1" ht="15.75" customHeight="1" x14ac:dyDescent="0.2"/>
    <row r="911" customFormat="1" ht="15.75" customHeight="1" x14ac:dyDescent="0.2"/>
    <row r="912" customFormat="1" ht="15.75" customHeight="1" x14ac:dyDescent="0.2"/>
    <row r="913" customFormat="1" ht="15.75" customHeight="1" x14ac:dyDescent="0.2"/>
    <row r="914" customFormat="1" ht="15.75" customHeight="1" x14ac:dyDescent="0.2"/>
    <row r="915" customFormat="1" ht="15.75" customHeight="1" x14ac:dyDescent="0.2"/>
    <row r="916" customFormat="1" ht="15.75" customHeight="1" x14ac:dyDescent="0.2"/>
    <row r="917" customFormat="1" ht="15.75" customHeight="1" x14ac:dyDescent="0.2"/>
    <row r="918" customFormat="1" ht="15.75" customHeight="1" x14ac:dyDescent="0.2"/>
    <row r="919" customFormat="1" ht="15.75" customHeight="1" x14ac:dyDescent="0.2"/>
    <row r="920" customFormat="1" ht="15.75" customHeight="1" x14ac:dyDescent="0.2"/>
    <row r="921" customFormat="1" ht="15.75" customHeight="1" x14ac:dyDescent="0.2"/>
    <row r="922" customFormat="1" ht="15.75" customHeight="1" x14ac:dyDescent="0.2"/>
    <row r="923" customFormat="1" ht="15.75" customHeight="1" x14ac:dyDescent="0.2"/>
    <row r="924" customFormat="1" ht="15.75" customHeight="1" x14ac:dyDescent="0.2"/>
    <row r="925" customFormat="1" ht="15.75" customHeight="1" x14ac:dyDescent="0.2"/>
    <row r="926" customFormat="1" ht="15.75" customHeight="1" x14ac:dyDescent="0.2"/>
    <row r="927" customFormat="1" ht="15.75" customHeight="1" x14ac:dyDescent="0.2"/>
    <row r="928" customFormat="1" ht="15.75" customHeight="1" x14ac:dyDescent="0.2"/>
    <row r="929" customFormat="1" ht="15.75" customHeight="1" x14ac:dyDescent="0.2"/>
    <row r="930" customFormat="1" ht="15.75" customHeight="1" x14ac:dyDescent="0.2"/>
    <row r="931" customFormat="1" ht="15.75" customHeight="1" x14ac:dyDescent="0.2"/>
    <row r="932" customFormat="1" ht="15.75" customHeight="1" x14ac:dyDescent="0.2"/>
    <row r="933" customFormat="1" ht="15.75" customHeight="1" x14ac:dyDescent="0.2"/>
    <row r="934" customFormat="1" ht="15.75" customHeight="1" x14ac:dyDescent="0.2"/>
    <row r="935" customFormat="1" ht="15.75" customHeight="1" x14ac:dyDescent="0.2"/>
    <row r="936" customFormat="1" ht="15.75" customHeight="1" x14ac:dyDescent="0.2"/>
    <row r="937" customFormat="1" ht="15.75" customHeight="1" x14ac:dyDescent="0.2"/>
    <row r="938" customFormat="1" ht="15.75" customHeight="1" x14ac:dyDescent="0.2"/>
    <row r="939" customFormat="1" ht="15.75" customHeight="1" x14ac:dyDescent="0.2"/>
    <row r="940" customFormat="1" ht="15.75" customHeight="1" x14ac:dyDescent="0.2"/>
    <row r="941" customFormat="1" ht="15.75" customHeight="1" x14ac:dyDescent="0.2"/>
    <row r="942" customFormat="1" ht="15.75" customHeight="1" x14ac:dyDescent="0.2"/>
    <row r="943" customFormat="1" ht="15.75" customHeight="1" x14ac:dyDescent="0.2"/>
    <row r="944" customFormat="1" ht="15.75" customHeight="1" x14ac:dyDescent="0.2"/>
    <row r="945" customFormat="1" ht="15.75" customHeight="1" x14ac:dyDescent="0.2"/>
    <row r="946" customFormat="1" ht="15.75" customHeight="1" x14ac:dyDescent="0.2"/>
    <row r="947" customFormat="1" ht="15.75" customHeight="1" x14ac:dyDescent="0.2"/>
    <row r="948" customFormat="1" ht="15.75" customHeight="1" x14ac:dyDescent="0.2"/>
    <row r="949" customFormat="1" ht="15.75" customHeight="1" x14ac:dyDescent="0.2"/>
    <row r="950" customFormat="1" ht="15.75" customHeight="1" x14ac:dyDescent="0.2"/>
    <row r="951" customFormat="1" ht="15.75" customHeight="1" x14ac:dyDescent="0.2"/>
    <row r="952" customFormat="1" ht="15.75" customHeight="1" x14ac:dyDescent="0.2"/>
    <row r="953" customFormat="1" ht="15.75" customHeight="1" x14ac:dyDescent="0.2"/>
    <row r="954" customFormat="1" ht="15.75" customHeight="1" x14ac:dyDescent="0.2"/>
    <row r="955" customFormat="1" ht="15.75" customHeight="1" x14ac:dyDescent="0.2"/>
    <row r="956" customFormat="1" ht="15.75" customHeight="1" x14ac:dyDescent="0.2"/>
    <row r="957" customFormat="1" ht="15.75" customHeight="1" x14ac:dyDescent="0.2"/>
    <row r="958" customFormat="1" ht="15.75" customHeight="1" x14ac:dyDescent="0.2"/>
    <row r="959" customFormat="1" ht="15.75" customHeight="1" x14ac:dyDescent="0.2"/>
    <row r="960" customFormat="1" ht="15.75" customHeight="1" x14ac:dyDescent="0.2"/>
    <row r="961" customFormat="1" ht="15.75" customHeight="1" x14ac:dyDescent="0.2"/>
    <row r="962" customFormat="1" ht="15.75" customHeight="1" x14ac:dyDescent="0.2"/>
    <row r="963" customFormat="1" ht="15.75" customHeight="1" x14ac:dyDescent="0.2"/>
    <row r="964" customFormat="1" ht="15.75" customHeight="1" x14ac:dyDescent="0.2"/>
    <row r="965" customFormat="1" ht="15.75" customHeight="1" x14ac:dyDescent="0.2"/>
    <row r="966" customFormat="1" ht="15.75" customHeight="1" x14ac:dyDescent="0.2"/>
    <row r="967" customFormat="1" ht="15.75" customHeight="1" x14ac:dyDescent="0.2"/>
    <row r="968" customFormat="1" ht="15.75" customHeight="1" x14ac:dyDescent="0.2"/>
    <row r="969" customFormat="1" ht="15.75" customHeight="1" x14ac:dyDescent="0.2"/>
    <row r="970" customFormat="1" ht="15.75" customHeight="1" x14ac:dyDescent="0.2"/>
    <row r="971" customFormat="1" ht="15.75" customHeight="1" x14ac:dyDescent="0.2"/>
    <row r="972" customFormat="1" ht="15.75" customHeight="1" x14ac:dyDescent="0.2"/>
    <row r="973" customFormat="1" ht="15.75" customHeight="1" x14ac:dyDescent="0.2"/>
    <row r="974" customFormat="1" ht="15.75" customHeight="1" x14ac:dyDescent="0.2"/>
    <row r="975" customFormat="1" ht="15.75" customHeight="1" x14ac:dyDescent="0.2"/>
    <row r="976" customFormat="1" ht="15.75" customHeight="1" x14ac:dyDescent="0.2"/>
    <row r="977" customFormat="1" ht="15.75" customHeight="1" x14ac:dyDescent="0.2"/>
    <row r="978" customFormat="1" ht="15.75" customHeight="1" x14ac:dyDescent="0.2"/>
    <row r="979" customFormat="1" ht="15.75" customHeight="1" x14ac:dyDescent="0.2"/>
    <row r="980" customFormat="1" ht="15.75" customHeight="1" x14ac:dyDescent="0.2"/>
    <row r="981" customFormat="1" ht="15.75" customHeight="1" x14ac:dyDescent="0.2"/>
    <row r="982" customFormat="1" ht="15.75" customHeight="1" x14ac:dyDescent="0.2"/>
    <row r="983" customFormat="1" ht="15.75" customHeight="1" x14ac:dyDescent="0.2"/>
    <row r="984" customFormat="1" ht="15.75" customHeight="1" x14ac:dyDescent="0.2"/>
    <row r="985" customFormat="1" ht="15.75" customHeight="1" x14ac:dyDescent="0.2"/>
    <row r="986" customFormat="1" ht="15.75" customHeight="1" x14ac:dyDescent="0.2"/>
    <row r="987" customFormat="1" ht="15.75" customHeight="1" x14ac:dyDescent="0.2"/>
    <row r="988" customFormat="1" ht="15.75" customHeight="1" x14ac:dyDescent="0.2"/>
    <row r="989" customFormat="1" ht="15.75" customHeight="1" x14ac:dyDescent="0.2"/>
    <row r="990" customFormat="1" ht="15.75" customHeight="1" x14ac:dyDescent="0.2"/>
    <row r="991" customFormat="1" ht="15.75" customHeight="1" x14ac:dyDescent="0.2"/>
    <row r="992" customFormat="1" ht="15.75" customHeight="1" x14ac:dyDescent="0.2"/>
    <row r="993" customFormat="1" ht="15.75" customHeight="1" x14ac:dyDescent="0.2"/>
    <row r="994" customFormat="1" ht="15.75" customHeight="1" x14ac:dyDescent="0.2"/>
    <row r="995" customFormat="1" ht="15.75" customHeight="1" x14ac:dyDescent="0.2"/>
    <row r="996" customFormat="1" ht="15.75" customHeight="1" x14ac:dyDescent="0.2"/>
    <row r="997" customFormat="1" ht="15.75" customHeight="1" x14ac:dyDescent="0.2"/>
    <row r="998" customFormat="1" ht="15.75" customHeight="1" x14ac:dyDescent="0.2"/>
    <row r="999" customFormat="1" ht="15.75" customHeight="1" x14ac:dyDescent="0.2"/>
    <row r="1000" customFormat="1" ht="15.75" customHeight="1" x14ac:dyDescent="0.2"/>
    <row r="1001" customFormat="1" ht="15.75" customHeight="1" x14ac:dyDescent="0.2"/>
    <row r="1002" customFormat="1" ht="15.75" customHeight="1" x14ac:dyDescent="0.2"/>
    <row r="1003" customFormat="1" ht="15.75" customHeight="1" x14ac:dyDescent="0.2"/>
    <row r="1004" customFormat="1" ht="15.75" customHeight="1" x14ac:dyDescent="0.2"/>
    <row r="1005" customFormat="1" ht="15.75" customHeight="1" x14ac:dyDescent="0.2"/>
    <row r="1006" customFormat="1" ht="15.75" customHeight="1" x14ac:dyDescent="0.2"/>
    <row r="1007" customFormat="1" ht="15.75" customHeight="1" x14ac:dyDescent="0.2"/>
    <row r="1008" customFormat="1" ht="15" customHeight="1" x14ac:dyDescent="0.2"/>
  </sheetData>
  <mergeCells count="12">
    <mergeCell ref="A1:H1"/>
    <mergeCell ref="A2:H2"/>
    <mergeCell ref="A4:C6"/>
    <mergeCell ref="H5:H6"/>
    <mergeCell ref="A53:C53"/>
    <mergeCell ref="A55:C55"/>
    <mergeCell ref="B3:C3"/>
    <mergeCell ref="D4:G4"/>
    <mergeCell ref="D5:D6"/>
    <mergeCell ref="E5:E6"/>
    <mergeCell ref="F5:F6"/>
    <mergeCell ref="G5:G6"/>
  </mergeCells>
  <pageMargins left="0.7" right="0.7" top="0.75" bottom="0.75" header="0" footer="0"/>
  <pageSetup scale="50" orientation="landscape"/>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I1008"/>
  <sheetViews>
    <sheetView topLeftCell="A23" workbookViewId="0">
      <selection activeCell="C59" sqref="C59"/>
    </sheetView>
  </sheetViews>
  <sheetFormatPr baseColWidth="10" defaultColWidth="11.1640625" defaultRowHeight="15" customHeight="1" x14ac:dyDescent="0.2"/>
  <cols>
    <col min="1" max="2" width="6.83203125" customWidth="1"/>
    <col min="3" max="3" width="52.83203125" customWidth="1"/>
    <col min="4" max="4" width="20.1640625" customWidth="1"/>
    <col min="5" max="6" width="17.33203125" customWidth="1"/>
    <col min="7" max="7" width="19.5" customWidth="1"/>
    <col min="8" max="8" width="59" customWidth="1"/>
    <col min="9" max="9" width="8" customWidth="1"/>
  </cols>
  <sheetData>
    <row r="1" spans="1:9" ht="21" customHeight="1" x14ac:dyDescent="0.25">
      <c r="A1" s="361" t="s">
        <v>157</v>
      </c>
      <c r="B1" s="328"/>
      <c r="C1" s="328"/>
      <c r="D1" s="328"/>
      <c r="E1" s="328"/>
      <c r="F1" s="328"/>
      <c r="G1" s="328"/>
      <c r="H1" s="328"/>
    </row>
    <row r="2" spans="1:9" ht="21" customHeight="1" x14ac:dyDescent="0.25">
      <c r="A2" s="358" t="str">
        <f>'Community Quarterback'!$A$2</f>
        <v xml:space="preserve"> Fiscal Year 2025</v>
      </c>
      <c r="B2" s="328"/>
      <c r="C2" s="328"/>
      <c r="D2" s="328"/>
      <c r="E2" s="328"/>
      <c r="F2" s="328"/>
      <c r="G2" s="328"/>
      <c r="H2" s="328"/>
    </row>
    <row r="3" spans="1:9" ht="16.5" customHeight="1" thickBot="1" x14ac:dyDescent="0.25">
      <c r="A3" s="24"/>
      <c r="B3" s="402">
        <f>'ENOUGH Cover Page Signatures'!G6</f>
        <v>0</v>
      </c>
      <c r="C3" s="328"/>
      <c r="D3" s="24"/>
      <c r="E3" s="24"/>
      <c r="F3" s="24"/>
      <c r="G3" s="24"/>
    </row>
    <row r="4" spans="1:9" ht="15.75" customHeight="1" thickBot="1" x14ac:dyDescent="0.25">
      <c r="A4" s="373" t="s">
        <v>73</v>
      </c>
      <c r="B4" s="397"/>
      <c r="C4" s="403"/>
      <c r="D4" s="405"/>
      <c r="E4" s="392"/>
      <c r="F4" s="392"/>
      <c r="G4" s="406"/>
      <c r="H4" s="114" t="s">
        <v>74</v>
      </c>
    </row>
    <row r="5" spans="1:9" ht="16" x14ac:dyDescent="0.2">
      <c r="A5" s="374"/>
      <c r="B5" s="328"/>
      <c r="C5" s="331"/>
      <c r="D5" s="388" t="s">
        <v>59</v>
      </c>
      <c r="E5" s="368" t="s">
        <v>75</v>
      </c>
      <c r="F5" s="368" t="s">
        <v>76</v>
      </c>
      <c r="G5" s="385" t="s">
        <v>77</v>
      </c>
      <c r="H5" s="370" t="s">
        <v>128</v>
      </c>
    </row>
    <row r="6" spans="1:9" ht="48.75" customHeight="1" thickBot="1" x14ac:dyDescent="0.25">
      <c r="A6" s="404"/>
      <c r="B6" s="363"/>
      <c r="C6" s="381"/>
      <c r="D6" s="389"/>
      <c r="E6" s="384"/>
      <c r="F6" s="384"/>
      <c r="G6" s="386"/>
      <c r="H6" s="407"/>
    </row>
    <row r="7" spans="1:9" ht="16.5" customHeight="1" thickTop="1" x14ac:dyDescent="0.2">
      <c r="A7" s="244" t="s">
        <v>129</v>
      </c>
      <c r="B7" s="245"/>
      <c r="C7" s="246"/>
      <c r="D7" s="247"/>
      <c r="E7" s="248"/>
      <c r="F7" s="248"/>
      <c r="G7" s="27"/>
      <c r="H7" s="249"/>
    </row>
    <row r="8" spans="1:9" ht="15.75" customHeight="1" x14ac:dyDescent="0.2">
      <c r="A8" s="250"/>
      <c r="B8" s="121" t="s">
        <v>62</v>
      </c>
      <c r="C8" s="122"/>
      <c r="D8" s="251">
        <f t="shared" ref="D8:F8" si="0">SUM(D9:D10)</f>
        <v>0</v>
      </c>
      <c r="E8" s="252">
        <f t="shared" si="0"/>
        <v>0</v>
      </c>
      <c r="F8" s="252">
        <f t="shared" si="0"/>
        <v>0</v>
      </c>
      <c r="G8" s="126">
        <f>SUM(G9:G10)</f>
        <v>0</v>
      </c>
      <c r="H8" s="253"/>
      <c r="I8" s="8"/>
    </row>
    <row r="9" spans="1:9" ht="15.75" customHeight="1" x14ac:dyDescent="0.2">
      <c r="A9" s="203"/>
      <c r="B9" s="128"/>
      <c r="C9" s="129" t="s">
        <v>80</v>
      </c>
      <c r="D9" s="254">
        <v>0</v>
      </c>
      <c r="E9" s="255">
        <v>0</v>
      </c>
      <c r="F9" s="255">
        <v>0</v>
      </c>
      <c r="G9" s="133">
        <f t="shared" ref="G9:G10" si="1">SUM(D9:F9)</f>
        <v>0</v>
      </c>
      <c r="H9" s="256"/>
    </row>
    <row r="10" spans="1:9" ht="15.75" customHeight="1" x14ac:dyDescent="0.2">
      <c r="A10" s="209"/>
      <c r="B10" s="136"/>
      <c r="C10" s="137" t="s">
        <v>81</v>
      </c>
      <c r="D10" s="254">
        <v>0</v>
      </c>
      <c r="E10" s="255">
        <v>0</v>
      </c>
      <c r="F10" s="255">
        <v>0</v>
      </c>
      <c r="G10" s="133">
        <f t="shared" si="1"/>
        <v>0</v>
      </c>
      <c r="H10" s="256"/>
    </row>
    <row r="11" spans="1:9" ht="15.75" customHeight="1" x14ac:dyDescent="0.2">
      <c r="A11" s="257"/>
      <c r="B11" s="139" t="s">
        <v>63</v>
      </c>
      <c r="C11" s="140"/>
      <c r="D11" s="258">
        <f t="shared" ref="D11:F11" si="2">SUM(D12:D21)</f>
        <v>0</v>
      </c>
      <c r="E11" s="259">
        <f t="shared" si="2"/>
        <v>0</v>
      </c>
      <c r="F11" s="259">
        <f t="shared" si="2"/>
        <v>0</v>
      </c>
      <c r="G11" s="126">
        <f>SUM(G12:G21)</f>
        <v>0</v>
      </c>
      <c r="H11" s="253"/>
      <c r="I11" s="8"/>
    </row>
    <row r="12" spans="1:9" ht="15.75" customHeight="1" x14ac:dyDescent="0.2">
      <c r="A12" s="209"/>
      <c r="B12" s="136"/>
      <c r="C12" s="137" t="s">
        <v>82</v>
      </c>
      <c r="D12" s="254">
        <v>0</v>
      </c>
      <c r="E12" s="255">
        <v>0</v>
      </c>
      <c r="F12" s="255">
        <v>0</v>
      </c>
      <c r="G12" s="133">
        <f t="shared" ref="G12:G21" si="3">SUM(D12:F12)</f>
        <v>0</v>
      </c>
      <c r="H12" s="256"/>
    </row>
    <row r="13" spans="1:9" ht="15.75" customHeight="1" x14ac:dyDescent="0.2">
      <c r="A13" s="209"/>
      <c r="B13" s="136"/>
      <c r="C13" s="137" t="s">
        <v>83</v>
      </c>
      <c r="D13" s="254">
        <v>0</v>
      </c>
      <c r="E13" s="255">
        <v>0</v>
      </c>
      <c r="F13" s="255">
        <v>0</v>
      </c>
      <c r="G13" s="133">
        <f t="shared" si="3"/>
        <v>0</v>
      </c>
      <c r="H13" s="256"/>
    </row>
    <row r="14" spans="1:9" ht="15.75" customHeight="1" x14ac:dyDescent="0.2">
      <c r="A14" s="209"/>
      <c r="B14" s="136"/>
      <c r="C14" s="137" t="s">
        <v>84</v>
      </c>
      <c r="D14" s="254">
        <v>0</v>
      </c>
      <c r="E14" s="255">
        <v>0</v>
      </c>
      <c r="F14" s="255">
        <v>0</v>
      </c>
      <c r="G14" s="133">
        <f t="shared" si="3"/>
        <v>0</v>
      </c>
      <c r="H14" s="256"/>
    </row>
    <row r="15" spans="1:9" ht="15.75" customHeight="1" x14ac:dyDescent="0.2">
      <c r="A15" s="209"/>
      <c r="B15" s="136"/>
      <c r="C15" s="137" t="s">
        <v>85</v>
      </c>
      <c r="D15" s="254">
        <v>0</v>
      </c>
      <c r="E15" s="255">
        <v>0</v>
      </c>
      <c r="F15" s="255">
        <v>0</v>
      </c>
      <c r="G15" s="133">
        <f t="shared" si="3"/>
        <v>0</v>
      </c>
      <c r="H15" s="256"/>
    </row>
    <row r="16" spans="1:9" ht="15.75" customHeight="1" x14ac:dyDescent="0.2">
      <c r="A16" s="209"/>
      <c r="B16" s="136"/>
      <c r="C16" s="137" t="s">
        <v>86</v>
      </c>
      <c r="D16" s="254">
        <v>0</v>
      </c>
      <c r="E16" s="255">
        <v>0</v>
      </c>
      <c r="F16" s="255">
        <v>0</v>
      </c>
      <c r="G16" s="133">
        <f t="shared" si="3"/>
        <v>0</v>
      </c>
      <c r="H16" s="256"/>
    </row>
    <row r="17" spans="1:9" ht="15.75" customHeight="1" x14ac:dyDescent="0.2">
      <c r="A17" s="209"/>
      <c r="B17" s="136"/>
      <c r="C17" s="137" t="s">
        <v>87</v>
      </c>
      <c r="D17" s="254">
        <v>0</v>
      </c>
      <c r="E17" s="255">
        <v>0</v>
      </c>
      <c r="F17" s="255">
        <v>0</v>
      </c>
      <c r="G17" s="133">
        <f t="shared" si="3"/>
        <v>0</v>
      </c>
      <c r="H17" s="256"/>
    </row>
    <row r="18" spans="1:9" ht="15.75" customHeight="1" x14ac:dyDescent="0.2">
      <c r="A18" s="209"/>
      <c r="B18" s="136"/>
      <c r="C18" s="137" t="s">
        <v>88</v>
      </c>
      <c r="D18" s="254">
        <v>0</v>
      </c>
      <c r="E18" s="255">
        <v>0</v>
      </c>
      <c r="F18" s="255">
        <v>0</v>
      </c>
      <c r="G18" s="133">
        <f t="shared" si="3"/>
        <v>0</v>
      </c>
      <c r="H18" s="256"/>
    </row>
    <row r="19" spans="1:9" ht="15.75" customHeight="1" x14ac:dyDescent="0.2">
      <c r="A19" s="209"/>
      <c r="B19" s="136"/>
      <c r="C19" s="137" t="s">
        <v>89</v>
      </c>
      <c r="D19" s="254">
        <v>0</v>
      </c>
      <c r="E19" s="255">
        <v>0</v>
      </c>
      <c r="F19" s="255">
        <v>0</v>
      </c>
      <c r="G19" s="133">
        <f t="shared" si="3"/>
        <v>0</v>
      </c>
      <c r="H19" s="256"/>
    </row>
    <row r="20" spans="1:9" ht="15.75" customHeight="1" x14ac:dyDescent="0.2">
      <c r="A20" s="209"/>
      <c r="B20" s="136"/>
      <c r="C20" s="137" t="s">
        <v>90</v>
      </c>
      <c r="D20" s="254">
        <v>0</v>
      </c>
      <c r="E20" s="255">
        <v>0</v>
      </c>
      <c r="F20" s="255">
        <v>0</v>
      </c>
      <c r="G20" s="133">
        <f t="shared" si="3"/>
        <v>0</v>
      </c>
      <c r="H20" s="256"/>
    </row>
    <row r="21" spans="1:9" ht="15.75" customHeight="1" x14ac:dyDescent="0.2">
      <c r="A21" s="209"/>
      <c r="B21" s="136"/>
      <c r="C21" s="137" t="s">
        <v>90</v>
      </c>
      <c r="D21" s="254">
        <v>0</v>
      </c>
      <c r="E21" s="255">
        <v>0</v>
      </c>
      <c r="F21" s="255">
        <v>0</v>
      </c>
      <c r="G21" s="133">
        <f t="shared" si="3"/>
        <v>0</v>
      </c>
      <c r="H21" s="256"/>
    </row>
    <row r="22" spans="1:9" ht="15.75" customHeight="1" x14ac:dyDescent="0.2">
      <c r="A22" s="260"/>
      <c r="B22" s="148" t="s">
        <v>64</v>
      </c>
      <c r="C22" s="149" t="s">
        <v>130</v>
      </c>
      <c r="D22" s="258">
        <f>SUM(D23:D25)</f>
        <v>0</v>
      </c>
      <c r="E22" s="259">
        <f>SUM(E23:E25)</f>
        <v>0</v>
      </c>
      <c r="F22" s="259">
        <f>SUM(F23:F25)</f>
        <v>0</v>
      </c>
      <c r="G22" s="150">
        <f>SUM(G23:G25)</f>
        <v>0</v>
      </c>
      <c r="H22" s="253"/>
      <c r="I22" s="8"/>
    </row>
    <row r="23" spans="1:9" ht="15.75" customHeight="1" x14ac:dyDescent="0.2">
      <c r="A23" s="209"/>
      <c r="B23" s="136"/>
      <c r="C23" s="137" t="s">
        <v>91</v>
      </c>
      <c r="D23" s="254">
        <v>0</v>
      </c>
      <c r="E23" s="255">
        <v>0</v>
      </c>
      <c r="F23" s="255">
        <v>0</v>
      </c>
      <c r="G23" s="133">
        <f t="shared" ref="G23:G25" si="4">SUM(D23:F23)</f>
        <v>0</v>
      </c>
      <c r="H23" s="256"/>
    </row>
    <row r="24" spans="1:9" ht="15.75" customHeight="1" x14ac:dyDescent="0.2">
      <c r="A24" s="209"/>
      <c r="B24" s="136"/>
      <c r="C24" s="137" t="s">
        <v>92</v>
      </c>
      <c r="D24" s="254">
        <v>0</v>
      </c>
      <c r="E24" s="255">
        <v>0</v>
      </c>
      <c r="F24" s="255">
        <v>0</v>
      </c>
      <c r="G24" s="133">
        <f t="shared" si="4"/>
        <v>0</v>
      </c>
      <c r="H24" s="256"/>
    </row>
    <row r="25" spans="1:9" ht="15.75" customHeight="1" x14ac:dyDescent="0.2">
      <c r="A25" s="203"/>
      <c r="B25" s="128"/>
      <c r="C25" s="129" t="s">
        <v>90</v>
      </c>
      <c r="D25" s="254">
        <v>0</v>
      </c>
      <c r="E25" s="255">
        <v>0</v>
      </c>
      <c r="F25" s="255">
        <v>0</v>
      </c>
      <c r="G25" s="133">
        <f t="shared" si="4"/>
        <v>0</v>
      </c>
      <c r="H25" s="256"/>
    </row>
    <row r="26" spans="1:9" ht="15.75" customHeight="1" x14ac:dyDescent="0.2">
      <c r="A26" s="260"/>
      <c r="B26" s="148" t="s">
        <v>65</v>
      </c>
      <c r="C26" s="149"/>
      <c r="D26" s="258">
        <f t="shared" ref="D26:F26" si="5">SUM(D27:D31)</f>
        <v>0</v>
      </c>
      <c r="E26" s="259">
        <f t="shared" si="5"/>
        <v>0</v>
      </c>
      <c r="F26" s="259">
        <f t="shared" si="5"/>
        <v>0</v>
      </c>
      <c r="G26" s="150">
        <f>SUM(G27:G30)</f>
        <v>0</v>
      </c>
      <c r="H26" s="253"/>
      <c r="I26" s="8"/>
    </row>
    <row r="27" spans="1:9" ht="15.75" customHeight="1" x14ac:dyDescent="0.2">
      <c r="A27" s="209"/>
      <c r="B27" s="136"/>
      <c r="C27" s="137" t="s">
        <v>93</v>
      </c>
      <c r="D27" s="254">
        <v>0</v>
      </c>
      <c r="E27" s="255">
        <v>0</v>
      </c>
      <c r="F27" s="255">
        <v>0</v>
      </c>
      <c r="G27" s="133">
        <f>SUM(D27:F27)</f>
        <v>0</v>
      </c>
      <c r="H27" s="256"/>
    </row>
    <row r="28" spans="1:9" ht="15.75" customHeight="1" x14ac:dyDescent="0.2">
      <c r="A28" s="209"/>
      <c r="B28" s="136"/>
      <c r="C28" s="137" t="s">
        <v>94</v>
      </c>
      <c r="D28" s="254">
        <v>0</v>
      </c>
      <c r="E28" s="255">
        <v>0</v>
      </c>
      <c r="F28" s="255">
        <v>0</v>
      </c>
      <c r="G28" s="133">
        <f t="shared" ref="G28:G33" si="6">SUM(D28:F28)</f>
        <v>0</v>
      </c>
      <c r="H28" s="256"/>
    </row>
    <row r="29" spans="1:9" ht="15.75" customHeight="1" x14ac:dyDescent="0.2">
      <c r="A29" s="209"/>
      <c r="B29" s="136"/>
      <c r="C29" s="137" t="s">
        <v>95</v>
      </c>
      <c r="D29" s="254">
        <v>0</v>
      </c>
      <c r="E29" s="255">
        <v>0</v>
      </c>
      <c r="F29" s="255">
        <v>0</v>
      </c>
      <c r="G29" s="133">
        <f t="shared" si="6"/>
        <v>0</v>
      </c>
      <c r="H29" s="256"/>
      <c r="I29" s="8"/>
    </row>
    <row r="30" spans="1:9" ht="15.75" customHeight="1" x14ac:dyDescent="0.2">
      <c r="A30" s="209"/>
      <c r="B30" s="136"/>
      <c r="C30" s="137" t="s">
        <v>96</v>
      </c>
      <c r="D30" s="254">
        <v>0</v>
      </c>
      <c r="E30" s="255">
        <v>0</v>
      </c>
      <c r="F30" s="255">
        <v>0</v>
      </c>
      <c r="G30" s="133">
        <f t="shared" si="6"/>
        <v>0</v>
      </c>
      <c r="H30" s="256"/>
      <c r="I30" s="8"/>
    </row>
    <row r="31" spans="1:9" ht="15.75" customHeight="1" x14ac:dyDescent="0.2">
      <c r="A31" s="203"/>
      <c r="B31" s="128"/>
      <c r="C31" s="129" t="s">
        <v>90</v>
      </c>
      <c r="D31" s="254">
        <v>0</v>
      </c>
      <c r="E31" s="255">
        <v>0</v>
      </c>
      <c r="F31" s="255">
        <v>0</v>
      </c>
      <c r="G31" s="133">
        <f>SUM(D31:F31)</f>
        <v>0</v>
      </c>
      <c r="H31" s="256"/>
      <c r="I31" s="8"/>
    </row>
    <row r="32" spans="1:9" ht="15.75" customHeight="1" x14ac:dyDescent="0.2">
      <c r="A32" s="260"/>
      <c r="B32" s="148" t="s">
        <v>66</v>
      </c>
      <c r="C32" s="149"/>
      <c r="D32" s="258">
        <f t="shared" ref="D32:F32" si="7">SUM(D33:D34)</f>
        <v>0</v>
      </c>
      <c r="E32" s="259">
        <f t="shared" si="7"/>
        <v>0</v>
      </c>
      <c r="F32" s="259">
        <f t="shared" si="7"/>
        <v>0</v>
      </c>
      <c r="G32" s="150">
        <f t="shared" si="6"/>
        <v>0</v>
      </c>
      <c r="H32" s="253"/>
      <c r="I32" s="8"/>
    </row>
    <row r="33" spans="1:9" ht="15.75" customHeight="1" x14ac:dyDescent="0.2">
      <c r="A33" s="209"/>
      <c r="B33" s="136"/>
      <c r="C33" s="137" t="s">
        <v>97</v>
      </c>
      <c r="D33" s="254">
        <v>0</v>
      </c>
      <c r="E33" s="255">
        <v>0</v>
      </c>
      <c r="F33" s="255">
        <v>0</v>
      </c>
      <c r="G33" s="133">
        <f t="shared" si="6"/>
        <v>0</v>
      </c>
      <c r="H33" s="256"/>
    </row>
    <row r="34" spans="1:9" ht="15.75" customHeight="1" x14ac:dyDescent="0.2">
      <c r="A34" s="209"/>
      <c r="B34" s="136"/>
      <c r="C34" s="137" t="s">
        <v>90</v>
      </c>
      <c r="D34" s="254">
        <v>0</v>
      </c>
      <c r="E34" s="255">
        <v>0</v>
      </c>
      <c r="F34" s="255">
        <v>0</v>
      </c>
      <c r="G34" s="133">
        <f>SUM(D34:F34)</f>
        <v>0</v>
      </c>
      <c r="H34" s="256"/>
    </row>
    <row r="35" spans="1:9" ht="15.75" customHeight="1" x14ac:dyDescent="0.2">
      <c r="A35" s="257"/>
      <c r="B35" s="139" t="s">
        <v>67</v>
      </c>
      <c r="C35" s="140"/>
      <c r="D35" s="258">
        <f>SUM(D36:D41)</f>
        <v>0</v>
      </c>
      <c r="E35" s="259">
        <f>SUM(E36:E41)</f>
        <v>0</v>
      </c>
      <c r="F35" s="259">
        <f>SUM(F36:F41)</f>
        <v>0</v>
      </c>
      <c r="G35" s="126">
        <f>SUM(G36:G41)</f>
        <v>0</v>
      </c>
      <c r="H35" s="253"/>
      <c r="I35" s="8"/>
    </row>
    <row r="36" spans="1:9" ht="15.75" customHeight="1" x14ac:dyDescent="0.2">
      <c r="A36" s="209"/>
      <c r="B36" s="136"/>
      <c r="C36" s="137" t="s">
        <v>98</v>
      </c>
      <c r="D36" s="254">
        <v>0</v>
      </c>
      <c r="E36" s="255">
        <v>0</v>
      </c>
      <c r="F36" s="255">
        <v>0</v>
      </c>
      <c r="G36" s="133">
        <f t="shared" ref="G36:G39" si="8">SUM(D36:F36)</f>
        <v>0</v>
      </c>
      <c r="H36" s="256"/>
      <c r="I36" s="8"/>
    </row>
    <row r="37" spans="1:9" ht="15.75" customHeight="1" x14ac:dyDescent="0.2">
      <c r="A37" s="209"/>
      <c r="B37" s="136"/>
      <c r="C37" s="137" t="s">
        <v>99</v>
      </c>
      <c r="D37" s="254">
        <v>0</v>
      </c>
      <c r="E37" s="255">
        <v>0</v>
      </c>
      <c r="F37" s="255">
        <v>0</v>
      </c>
      <c r="G37" s="133">
        <f t="shared" si="8"/>
        <v>0</v>
      </c>
      <c r="H37" s="256"/>
      <c r="I37" s="8"/>
    </row>
    <row r="38" spans="1:9" ht="15.75" customHeight="1" x14ac:dyDescent="0.2">
      <c r="A38" s="209"/>
      <c r="B38" s="136"/>
      <c r="C38" s="137" t="s">
        <v>100</v>
      </c>
      <c r="D38" s="254">
        <v>0</v>
      </c>
      <c r="E38" s="255">
        <v>0</v>
      </c>
      <c r="F38" s="255">
        <v>0</v>
      </c>
      <c r="G38" s="133">
        <f t="shared" si="8"/>
        <v>0</v>
      </c>
      <c r="H38" s="256"/>
      <c r="I38" s="8"/>
    </row>
    <row r="39" spans="1:9" ht="15.75" customHeight="1" x14ac:dyDescent="0.2">
      <c r="A39" s="209"/>
      <c r="B39" s="136"/>
      <c r="C39" s="163" t="s">
        <v>101</v>
      </c>
      <c r="D39" s="254">
        <v>0</v>
      </c>
      <c r="E39" s="255">
        <v>0</v>
      </c>
      <c r="F39" s="255">
        <v>0</v>
      </c>
      <c r="G39" s="133">
        <f t="shared" si="8"/>
        <v>0</v>
      </c>
      <c r="H39" s="256"/>
      <c r="I39" s="8"/>
    </row>
    <row r="40" spans="1:9" ht="16.5" customHeight="1" x14ac:dyDescent="0.2">
      <c r="A40" s="209"/>
      <c r="B40" s="136"/>
      <c r="C40" s="137" t="s">
        <v>102</v>
      </c>
      <c r="D40" s="254">
        <v>0</v>
      </c>
      <c r="E40" s="255">
        <v>0</v>
      </c>
      <c r="F40" s="255">
        <v>0</v>
      </c>
      <c r="G40" s="133">
        <f>SUM(D40:F40)</f>
        <v>0</v>
      </c>
      <c r="H40" s="134"/>
      <c r="I40" s="8"/>
    </row>
    <row r="41" spans="1:9" ht="16.5" customHeight="1" x14ac:dyDescent="0.2">
      <c r="A41" s="261"/>
      <c r="B41" s="24"/>
      <c r="C41" s="47" t="s">
        <v>102</v>
      </c>
      <c r="D41" s="262">
        <v>0</v>
      </c>
      <c r="E41" s="263">
        <v>0</v>
      </c>
      <c r="F41" s="263">
        <v>0</v>
      </c>
      <c r="G41" s="133">
        <f>SUM(D41:F41)</f>
        <v>0</v>
      </c>
      <c r="H41" s="264"/>
      <c r="I41" s="8"/>
    </row>
    <row r="42" spans="1:9" ht="16.5" customHeight="1" x14ac:dyDescent="0.2">
      <c r="A42" s="265"/>
      <c r="B42" s="170" t="s">
        <v>131</v>
      </c>
      <c r="C42" s="266"/>
      <c r="D42" s="267">
        <f t="shared" ref="D42:G42" si="9">SUM(D35,D32,D26,D22,D11,D8)</f>
        <v>0</v>
      </c>
      <c r="E42" s="268">
        <f t="shared" si="9"/>
        <v>0</v>
      </c>
      <c r="F42" s="268">
        <f t="shared" si="9"/>
        <v>0</v>
      </c>
      <c r="G42" s="269">
        <f t="shared" si="9"/>
        <v>0</v>
      </c>
      <c r="H42" s="158"/>
      <c r="I42" s="270"/>
    </row>
    <row r="43" spans="1:9" ht="16.5" customHeight="1" x14ac:dyDescent="0.2">
      <c r="A43" s="261"/>
      <c r="B43" s="24"/>
      <c r="C43" s="47"/>
      <c r="D43" s="262"/>
      <c r="E43" s="263"/>
      <c r="F43" s="263"/>
      <c r="G43" s="271"/>
      <c r="H43" s="264"/>
      <c r="I43" s="8"/>
    </row>
    <row r="44" spans="1:9" ht="16.5" customHeight="1" x14ac:dyDescent="0.2">
      <c r="A44" s="265"/>
      <c r="B44" s="170" t="s">
        <v>68</v>
      </c>
      <c r="C44" s="266"/>
      <c r="D44" s="272">
        <f t="shared" ref="D44" si="10">SUM(D45)</f>
        <v>0</v>
      </c>
      <c r="E44" s="268">
        <v>0</v>
      </c>
      <c r="F44" s="268">
        <v>0</v>
      </c>
      <c r="G44" s="269">
        <f t="shared" ref="G44:G45" si="11">SUM(D44:F44)</f>
        <v>0</v>
      </c>
      <c r="H44" s="158"/>
      <c r="I44" s="270"/>
    </row>
    <row r="45" spans="1:9" ht="16.5" customHeight="1" x14ac:dyDescent="0.2">
      <c r="A45" s="203"/>
      <c r="B45" s="128"/>
      <c r="C45" s="129" t="s">
        <v>104</v>
      </c>
      <c r="D45" s="254">
        <v>0</v>
      </c>
      <c r="E45" s="297" t="s">
        <v>173</v>
      </c>
      <c r="F45" s="297" t="s">
        <v>173</v>
      </c>
      <c r="G45" s="133">
        <f t="shared" si="11"/>
        <v>0</v>
      </c>
      <c r="H45" s="134"/>
      <c r="I45" s="273"/>
    </row>
    <row r="46" spans="1:9" ht="16.5" customHeight="1" thickBot="1" x14ac:dyDescent="0.25">
      <c r="A46" s="274" t="s">
        <v>132</v>
      </c>
      <c r="B46" s="275"/>
      <c r="C46" s="276">
        <f>C7</f>
        <v>0</v>
      </c>
      <c r="D46" s="277">
        <f t="shared" ref="D46" si="12">D42+D44</f>
        <v>0</v>
      </c>
      <c r="E46" s="278">
        <f>E42</f>
        <v>0</v>
      </c>
      <c r="F46" s="279">
        <f>F42</f>
        <v>0</v>
      </c>
      <c r="G46" s="280">
        <f>G8+G11+G22+G26+G32+G35+G44</f>
        <v>0</v>
      </c>
      <c r="H46" s="281"/>
      <c r="I46" s="282"/>
    </row>
    <row r="47" spans="1:9" ht="15.75" customHeight="1" x14ac:dyDescent="0.2">
      <c r="A47" s="192" t="s">
        <v>133</v>
      </c>
      <c r="B47" s="24"/>
      <c r="C47" s="193"/>
      <c r="D47" s="283"/>
      <c r="E47" s="284"/>
      <c r="F47" s="284"/>
      <c r="G47" s="236"/>
      <c r="H47" s="18"/>
    </row>
    <row r="48" spans="1:9" ht="15.75" customHeight="1" x14ac:dyDescent="0.2">
      <c r="A48" s="127"/>
      <c r="B48" s="128"/>
      <c r="C48" s="129" t="str">
        <f>'Partner Summary'!C29</f>
        <v>County/City Direct Revenue (Cash)</v>
      </c>
      <c r="D48" s="204"/>
      <c r="E48" s="285">
        <v>0</v>
      </c>
      <c r="F48" s="286"/>
      <c r="G48" s="236"/>
      <c r="H48" s="18"/>
    </row>
    <row r="49" spans="1:9" ht="15.75" customHeight="1" x14ac:dyDescent="0.2">
      <c r="A49" s="135"/>
      <c r="B49" s="136"/>
      <c r="C49" s="137" t="str">
        <f>'Partner Summary'!C30</f>
        <v>County/City In-Kind</v>
      </c>
      <c r="D49" s="210"/>
      <c r="E49" s="287"/>
      <c r="F49" s="288">
        <v>0</v>
      </c>
      <c r="G49" s="237"/>
      <c r="H49" s="18"/>
    </row>
    <row r="50" spans="1:9" ht="15.75" customHeight="1" x14ac:dyDescent="0.2">
      <c r="A50" s="135"/>
      <c r="B50" s="136"/>
      <c r="C50" s="137" t="str">
        <f>'Partner Summary'!C31</f>
        <v>Fee for Service</v>
      </c>
      <c r="D50" s="210"/>
      <c r="E50" s="289">
        <v>0</v>
      </c>
      <c r="F50" s="288">
        <v>0</v>
      </c>
      <c r="G50" s="237"/>
      <c r="H50" s="18"/>
    </row>
    <row r="51" spans="1:9" ht="15.75" customHeight="1" x14ac:dyDescent="0.2">
      <c r="A51" s="135"/>
      <c r="B51" s="136"/>
      <c r="C51" s="137" t="str">
        <f>'Partner Summary'!C32</f>
        <v>Other (Enter Source Here)</v>
      </c>
      <c r="D51" s="210"/>
      <c r="E51" s="289">
        <v>0</v>
      </c>
      <c r="F51" s="288">
        <v>0</v>
      </c>
      <c r="G51" s="237"/>
      <c r="H51" s="18"/>
    </row>
    <row r="52" spans="1:9" ht="16.5" customHeight="1" thickBot="1" x14ac:dyDescent="0.25">
      <c r="A52" s="238"/>
      <c r="B52" s="136"/>
      <c r="C52" s="137" t="str">
        <f>'Partner Summary'!C33</f>
        <v>Other (Enter Source Here)</v>
      </c>
      <c r="D52" s="290"/>
      <c r="E52" s="289">
        <v>0</v>
      </c>
      <c r="F52" s="291">
        <v>0</v>
      </c>
      <c r="G52" s="237"/>
      <c r="H52" s="18"/>
    </row>
    <row r="53" spans="1:9" ht="17.25" customHeight="1" thickTop="1" thickBot="1" x14ac:dyDescent="0.25">
      <c r="A53" s="399" t="s">
        <v>134</v>
      </c>
      <c r="B53" s="336"/>
      <c r="C53" s="337"/>
      <c r="D53" s="292"/>
      <c r="E53" s="218">
        <f t="shared" ref="E53" si="13">SUM(E48:E52)</f>
        <v>0</v>
      </c>
      <c r="F53" s="218">
        <f>SUM(F49:F52)</f>
        <v>0</v>
      </c>
      <c r="G53" s="210"/>
      <c r="H53" s="293"/>
    </row>
    <row r="54" spans="1:9" ht="16.5" customHeight="1" thickBot="1" x14ac:dyDescent="0.25">
      <c r="A54" s="135" t="s">
        <v>135</v>
      </c>
      <c r="B54" s="179"/>
      <c r="C54" s="179"/>
      <c r="D54" s="220">
        <f>D46</f>
        <v>0</v>
      </c>
      <c r="E54" s="294" t="str">
        <f>IF(E53&lt;&gt;E46,"Error-Cells E46 and"," ")</f>
        <v xml:space="preserve"> </v>
      </c>
      <c r="F54" s="294" t="str">
        <f>IF(F53&lt;&gt;F46,"Error-Cells F46 and"," ")</f>
        <v xml:space="preserve"> </v>
      </c>
      <c r="G54" s="239"/>
      <c r="H54" s="18"/>
    </row>
    <row r="55" spans="1:9" ht="16.5" customHeight="1" thickBot="1" x14ac:dyDescent="0.25">
      <c r="A55" s="399" t="s">
        <v>136</v>
      </c>
      <c r="B55" s="336"/>
      <c r="C55" s="336"/>
      <c r="D55" s="240"/>
      <c r="E55" s="294" t="str">
        <f>IF(E53&lt;&gt;E46,"E53 must equal"," ")</f>
        <v xml:space="preserve"> </v>
      </c>
      <c r="F55" s="294" t="str">
        <f>IF(F53&lt;&gt;F46,"F53 must equal"," ")</f>
        <v xml:space="preserve"> </v>
      </c>
      <c r="G55" s="295">
        <f>D54+E53+F53</f>
        <v>0</v>
      </c>
      <c r="H55" s="18"/>
    </row>
    <row r="56" spans="1:9" ht="15.75" customHeight="1" x14ac:dyDescent="0.2">
      <c r="A56" s="65"/>
      <c r="B56" s="46"/>
      <c r="C56" s="46"/>
      <c r="D56" s="46"/>
      <c r="E56" s="46"/>
      <c r="F56" s="46"/>
      <c r="G56" s="229"/>
      <c r="H56" s="18"/>
    </row>
    <row r="57" spans="1:9" ht="15.75" customHeight="1" x14ac:dyDescent="0.2">
      <c r="A57" s="24" t="s">
        <v>158</v>
      </c>
      <c r="B57" s="8"/>
      <c r="C57" s="231" t="s">
        <v>138</v>
      </c>
      <c r="D57" s="8"/>
      <c r="E57" s="8"/>
      <c r="F57" s="8"/>
      <c r="G57" s="296"/>
      <c r="H57" s="18"/>
      <c r="I57" s="8"/>
    </row>
    <row r="58" spans="1:9" ht="15.75" customHeight="1" x14ac:dyDescent="0.2">
      <c r="H58" s="18"/>
    </row>
    <row r="59" spans="1:9" ht="15.75" customHeight="1" x14ac:dyDescent="0.2">
      <c r="H59" s="18"/>
    </row>
    <row r="60" spans="1:9" ht="15.75" customHeight="1" x14ac:dyDescent="0.2">
      <c r="H60" s="18"/>
    </row>
    <row r="61" spans="1:9" ht="15.75" customHeight="1" x14ac:dyDescent="0.2">
      <c r="H61" s="18"/>
    </row>
    <row r="62" spans="1:9" ht="15.75" customHeight="1" x14ac:dyDescent="0.2">
      <c r="H62" s="18"/>
    </row>
    <row r="63" spans="1:9" ht="15.75" customHeight="1" x14ac:dyDescent="0.2"/>
    <row r="64" spans="1:9" ht="15.75" customHeight="1" x14ac:dyDescent="0.2"/>
    <row r="65" customFormat="1" ht="15.75" customHeight="1" x14ac:dyDescent="0.2"/>
    <row r="66" customFormat="1" ht="15.75" customHeight="1" x14ac:dyDescent="0.2"/>
    <row r="67" customFormat="1" ht="15.75" customHeight="1" x14ac:dyDescent="0.2"/>
    <row r="68" customFormat="1" ht="15.75" customHeight="1" x14ac:dyDescent="0.2"/>
    <row r="69" customFormat="1" ht="15.75" customHeight="1" x14ac:dyDescent="0.2"/>
    <row r="70" customFormat="1" ht="15.75" customHeight="1" x14ac:dyDescent="0.2"/>
    <row r="71" customFormat="1" ht="15.75" customHeight="1" x14ac:dyDescent="0.2"/>
    <row r="72" customFormat="1" ht="15.75" customHeight="1" x14ac:dyDescent="0.2"/>
    <row r="73" customFormat="1" ht="15.75" customHeight="1" x14ac:dyDescent="0.2"/>
    <row r="74" customFormat="1" ht="15.75" customHeight="1" x14ac:dyDescent="0.2"/>
    <row r="75" customFormat="1" ht="15.75" customHeight="1" x14ac:dyDescent="0.2"/>
    <row r="76" customFormat="1" ht="15.75" customHeight="1" x14ac:dyDescent="0.2"/>
    <row r="77" customFormat="1" ht="15.75" customHeight="1" x14ac:dyDescent="0.2"/>
    <row r="78" customFormat="1" ht="15.75" customHeight="1" x14ac:dyDescent="0.2"/>
    <row r="79" customFormat="1" ht="15.75" customHeight="1" x14ac:dyDescent="0.2"/>
    <row r="80" customFormat="1" ht="15.75" customHeight="1" x14ac:dyDescent="0.2"/>
    <row r="81" customFormat="1" ht="15.75" customHeight="1" x14ac:dyDescent="0.2"/>
    <row r="82" customFormat="1" ht="15.75" customHeight="1" x14ac:dyDescent="0.2"/>
    <row r="83" customFormat="1" ht="15.75" customHeight="1" x14ac:dyDescent="0.2"/>
    <row r="84" customFormat="1" ht="15.75" customHeight="1" x14ac:dyDescent="0.2"/>
    <row r="85" customFormat="1" ht="15.75" customHeight="1" x14ac:dyDescent="0.2"/>
    <row r="86" customFormat="1" ht="15.75" customHeight="1" x14ac:dyDescent="0.2"/>
    <row r="87" customFormat="1" ht="15.75" customHeight="1" x14ac:dyDescent="0.2"/>
    <row r="88" customFormat="1" ht="15.75" customHeight="1" x14ac:dyDescent="0.2"/>
    <row r="89" customFormat="1" ht="15.75" customHeight="1" x14ac:dyDescent="0.2"/>
    <row r="90" customFormat="1" ht="15.75" customHeight="1" x14ac:dyDescent="0.2"/>
    <row r="91" customFormat="1" ht="15.75" customHeight="1" x14ac:dyDescent="0.2"/>
    <row r="92" customFormat="1" ht="15.75" customHeight="1" x14ac:dyDescent="0.2"/>
    <row r="93" customFormat="1" ht="15.75" customHeight="1" x14ac:dyDescent="0.2"/>
    <row r="94" customFormat="1" ht="15.75" customHeight="1" x14ac:dyDescent="0.2"/>
    <row r="95" customFormat="1" ht="15.75" customHeight="1" x14ac:dyDescent="0.2"/>
    <row r="96" customFormat="1" ht="15.75" customHeight="1" x14ac:dyDescent="0.2"/>
    <row r="97" customFormat="1" ht="15.75" customHeight="1" x14ac:dyDescent="0.2"/>
    <row r="98" customFormat="1" ht="15.75" customHeight="1" x14ac:dyDescent="0.2"/>
    <row r="99" customFormat="1" ht="15.75" customHeight="1" x14ac:dyDescent="0.2"/>
    <row r="100" customFormat="1" ht="15.75" customHeight="1" x14ac:dyDescent="0.2"/>
    <row r="101" customFormat="1" ht="15.75" customHeight="1" x14ac:dyDescent="0.2"/>
    <row r="102" customFormat="1" ht="15.75" customHeight="1" x14ac:dyDescent="0.2"/>
    <row r="103" customFormat="1" ht="15.75" customHeight="1" x14ac:dyDescent="0.2"/>
    <row r="104" customFormat="1" ht="15.75" customHeight="1" x14ac:dyDescent="0.2"/>
    <row r="105" customFormat="1" ht="15.75" customHeight="1" x14ac:dyDescent="0.2"/>
    <row r="106" customFormat="1" ht="15.75" customHeight="1" x14ac:dyDescent="0.2"/>
    <row r="107" customFormat="1" ht="15.75" customHeight="1" x14ac:dyDescent="0.2"/>
    <row r="108" customFormat="1" ht="15.75" customHeight="1" x14ac:dyDescent="0.2"/>
    <row r="109" customFormat="1" ht="15.75" customHeight="1" x14ac:dyDescent="0.2"/>
    <row r="110" customFormat="1" ht="15.75" customHeight="1" x14ac:dyDescent="0.2"/>
    <row r="111" customFormat="1" ht="15.75" customHeight="1" x14ac:dyDescent="0.2"/>
    <row r="112" customFormat="1" ht="15.75" customHeight="1" x14ac:dyDescent="0.2"/>
    <row r="113" customFormat="1" ht="15.75" customHeight="1" x14ac:dyDescent="0.2"/>
    <row r="114" customFormat="1" ht="15.75" customHeight="1" x14ac:dyDescent="0.2"/>
    <row r="115" customFormat="1" ht="15.75" customHeight="1" x14ac:dyDescent="0.2"/>
    <row r="116" customFormat="1" ht="15.75" customHeight="1" x14ac:dyDescent="0.2"/>
    <row r="117" customFormat="1" ht="15.75" customHeight="1" x14ac:dyDescent="0.2"/>
    <row r="118" customFormat="1" ht="15.75" customHeight="1" x14ac:dyDescent="0.2"/>
    <row r="119" customFormat="1" ht="15.75" customHeight="1" x14ac:dyDescent="0.2"/>
    <row r="120" customFormat="1" ht="15.75" customHeight="1" x14ac:dyDescent="0.2"/>
    <row r="121" customFormat="1" ht="15.75" customHeight="1" x14ac:dyDescent="0.2"/>
    <row r="122" customFormat="1" ht="15.75" customHeight="1" x14ac:dyDescent="0.2"/>
    <row r="123" customFormat="1" ht="15.75" customHeight="1" x14ac:dyDescent="0.2"/>
    <row r="124" customFormat="1" ht="15.75" customHeight="1" x14ac:dyDescent="0.2"/>
    <row r="125" customFormat="1" ht="15.75" customHeight="1" x14ac:dyDescent="0.2"/>
    <row r="126" customFormat="1" ht="15.75" customHeight="1" x14ac:dyDescent="0.2"/>
    <row r="127" customFormat="1" ht="15.75" customHeight="1" x14ac:dyDescent="0.2"/>
    <row r="128" customFormat="1" ht="15.75" customHeight="1" x14ac:dyDescent="0.2"/>
    <row r="129" customFormat="1" ht="15.75" customHeight="1" x14ac:dyDescent="0.2"/>
    <row r="130" customFormat="1" ht="15.75" customHeight="1" x14ac:dyDescent="0.2"/>
    <row r="131" customFormat="1" ht="15.75" customHeight="1" x14ac:dyDescent="0.2"/>
    <row r="132" customFormat="1" ht="15.75" customHeight="1" x14ac:dyDescent="0.2"/>
    <row r="133" customFormat="1" ht="15.75" customHeight="1" x14ac:dyDescent="0.2"/>
    <row r="134" customFormat="1" ht="15.75" customHeight="1" x14ac:dyDescent="0.2"/>
    <row r="135" customFormat="1" ht="15.75" customHeight="1" x14ac:dyDescent="0.2"/>
    <row r="136" customFormat="1" ht="15.75" customHeight="1" x14ac:dyDescent="0.2"/>
    <row r="137" customFormat="1" ht="15.75" customHeight="1" x14ac:dyDescent="0.2"/>
    <row r="138" customFormat="1" ht="15.75" customHeight="1" x14ac:dyDescent="0.2"/>
    <row r="139" customFormat="1" ht="15.75" customHeight="1" x14ac:dyDescent="0.2"/>
    <row r="140" customFormat="1" ht="15.75" customHeight="1" x14ac:dyDescent="0.2"/>
    <row r="141" customFormat="1" ht="15.75" customHeight="1" x14ac:dyDescent="0.2"/>
    <row r="142" customFormat="1" ht="15.75" customHeight="1" x14ac:dyDescent="0.2"/>
    <row r="143" customFormat="1" ht="15.75" customHeight="1" x14ac:dyDescent="0.2"/>
    <row r="144" customFormat="1" ht="15.75" customHeight="1" x14ac:dyDescent="0.2"/>
    <row r="145" customFormat="1" ht="15.75" customHeight="1" x14ac:dyDescent="0.2"/>
    <row r="146" customFormat="1" ht="15.75" customHeight="1" x14ac:dyDescent="0.2"/>
    <row r="147" customFormat="1" ht="15.75" customHeight="1" x14ac:dyDescent="0.2"/>
    <row r="148" customFormat="1" ht="15.75" customHeight="1" x14ac:dyDescent="0.2"/>
    <row r="149" customFormat="1" ht="15.75" customHeight="1" x14ac:dyDescent="0.2"/>
    <row r="150" customFormat="1" ht="15.75" customHeight="1" x14ac:dyDescent="0.2"/>
    <row r="151" customFormat="1" ht="15.75" customHeight="1" x14ac:dyDescent="0.2"/>
    <row r="152" customFormat="1" ht="15.75" customHeight="1" x14ac:dyDescent="0.2"/>
    <row r="153" customFormat="1" ht="15.75" customHeight="1" x14ac:dyDescent="0.2"/>
    <row r="154" customFormat="1" ht="15.75" customHeight="1" x14ac:dyDescent="0.2"/>
    <row r="155" customFormat="1" ht="15.75" customHeight="1" x14ac:dyDescent="0.2"/>
    <row r="156" customFormat="1" ht="15.75" customHeight="1" x14ac:dyDescent="0.2"/>
    <row r="157" customFormat="1" ht="15.75" customHeight="1" x14ac:dyDescent="0.2"/>
    <row r="158" customFormat="1" ht="15.75" customHeight="1" x14ac:dyDescent="0.2"/>
    <row r="159" customFormat="1" ht="15.75" customHeight="1" x14ac:dyDescent="0.2"/>
    <row r="160" customFormat="1" ht="15.75" customHeight="1" x14ac:dyDescent="0.2"/>
    <row r="161" customFormat="1" ht="15.75" customHeight="1" x14ac:dyDescent="0.2"/>
    <row r="162" customFormat="1" ht="15.75" customHeight="1" x14ac:dyDescent="0.2"/>
    <row r="163" customFormat="1" ht="15.75" customHeight="1" x14ac:dyDescent="0.2"/>
    <row r="164" customFormat="1" ht="15.75" customHeight="1" x14ac:dyDescent="0.2"/>
    <row r="165" customFormat="1" ht="15.75" customHeight="1" x14ac:dyDescent="0.2"/>
    <row r="166" customFormat="1" ht="15.75" customHeight="1" x14ac:dyDescent="0.2"/>
    <row r="167" customFormat="1" ht="15.75" customHeight="1" x14ac:dyDescent="0.2"/>
    <row r="168" customFormat="1" ht="15.75" customHeight="1" x14ac:dyDescent="0.2"/>
    <row r="169" customFormat="1" ht="15.75" customHeight="1" x14ac:dyDescent="0.2"/>
    <row r="170" customFormat="1" ht="15.75" customHeight="1" x14ac:dyDescent="0.2"/>
    <row r="171" customFormat="1" ht="15.75" customHeight="1" x14ac:dyDescent="0.2"/>
    <row r="172" customFormat="1" ht="15.75" customHeight="1" x14ac:dyDescent="0.2"/>
    <row r="173" customFormat="1" ht="15.75" customHeight="1" x14ac:dyDescent="0.2"/>
    <row r="174" customFormat="1" ht="15.75" customHeight="1" x14ac:dyDescent="0.2"/>
    <row r="175" customFormat="1" ht="15.75" customHeight="1" x14ac:dyDescent="0.2"/>
    <row r="176" customFormat="1" ht="15.75" customHeight="1" x14ac:dyDescent="0.2"/>
    <row r="177" customFormat="1" ht="15.75" customHeight="1" x14ac:dyDescent="0.2"/>
    <row r="178" customFormat="1" ht="15.75" customHeight="1" x14ac:dyDescent="0.2"/>
    <row r="179" customFormat="1" ht="15.75" customHeight="1" x14ac:dyDescent="0.2"/>
    <row r="180" customFormat="1" ht="15.75" customHeight="1" x14ac:dyDescent="0.2"/>
    <row r="181" customFormat="1" ht="15.75" customHeight="1" x14ac:dyDescent="0.2"/>
    <row r="182" customFormat="1" ht="15.75" customHeight="1" x14ac:dyDescent="0.2"/>
    <row r="183" customFormat="1" ht="15.75" customHeight="1" x14ac:dyDescent="0.2"/>
    <row r="184" customFormat="1" ht="15.75" customHeight="1" x14ac:dyDescent="0.2"/>
    <row r="185" customFormat="1" ht="15.75" customHeight="1" x14ac:dyDescent="0.2"/>
    <row r="186" customFormat="1" ht="15.75" customHeight="1" x14ac:dyDescent="0.2"/>
    <row r="187" customFormat="1" ht="15.75" customHeight="1" x14ac:dyDescent="0.2"/>
    <row r="188" customFormat="1" ht="15.75" customHeight="1" x14ac:dyDescent="0.2"/>
    <row r="189" customFormat="1" ht="15.75" customHeight="1" x14ac:dyDescent="0.2"/>
    <row r="190" customFormat="1" ht="15.75" customHeight="1" x14ac:dyDescent="0.2"/>
    <row r="191" customFormat="1" ht="15.75" customHeight="1" x14ac:dyDescent="0.2"/>
    <row r="192" customFormat="1" ht="15.75" customHeight="1" x14ac:dyDescent="0.2"/>
    <row r="193" customFormat="1" ht="15.75" customHeight="1" x14ac:dyDescent="0.2"/>
    <row r="194" customFormat="1" ht="15.75" customHeight="1" x14ac:dyDescent="0.2"/>
    <row r="195" customFormat="1" ht="15.75" customHeight="1" x14ac:dyDescent="0.2"/>
    <row r="196" customFormat="1" ht="15.75" customHeight="1" x14ac:dyDescent="0.2"/>
    <row r="197" customFormat="1" ht="15.75" customHeight="1" x14ac:dyDescent="0.2"/>
    <row r="198" customFormat="1" ht="15.75" customHeight="1" x14ac:dyDescent="0.2"/>
    <row r="199" customFormat="1" ht="15.75" customHeight="1" x14ac:dyDescent="0.2"/>
    <row r="200" customFormat="1" ht="15.75" customHeight="1" x14ac:dyDescent="0.2"/>
    <row r="201" customFormat="1" ht="15.75" customHeight="1" x14ac:dyDescent="0.2"/>
    <row r="202" customFormat="1" ht="15.75" customHeight="1" x14ac:dyDescent="0.2"/>
    <row r="203" customFormat="1" ht="15.75" customHeight="1" x14ac:dyDescent="0.2"/>
    <row r="204" customFormat="1" ht="15.75" customHeight="1" x14ac:dyDescent="0.2"/>
    <row r="205" customFormat="1" ht="15.75" customHeight="1" x14ac:dyDescent="0.2"/>
    <row r="206" customFormat="1" ht="15.75" customHeight="1" x14ac:dyDescent="0.2"/>
    <row r="207" customFormat="1" ht="15.75" customHeight="1" x14ac:dyDescent="0.2"/>
    <row r="208" customFormat="1" ht="15.75" customHeight="1" x14ac:dyDescent="0.2"/>
    <row r="209" customFormat="1" ht="15.75" customHeight="1" x14ac:dyDescent="0.2"/>
    <row r="210" customFormat="1" ht="15.75" customHeight="1" x14ac:dyDescent="0.2"/>
    <row r="211" customFormat="1" ht="15.75" customHeight="1" x14ac:dyDescent="0.2"/>
    <row r="212" customFormat="1" ht="15.75" customHeight="1" x14ac:dyDescent="0.2"/>
    <row r="213" customFormat="1" ht="15.75" customHeight="1" x14ac:dyDescent="0.2"/>
    <row r="214" customFormat="1" ht="15.75" customHeight="1" x14ac:dyDescent="0.2"/>
    <row r="215" customFormat="1" ht="15.75" customHeight="1" x14ac:dyDescent="0.2"/>
    <row r="216" customFormat="1" ht="15.75" customHeight="1" x14ac:dyDescent="0.2"/>
    <row r="217" customFormat="1" ht="15.75" customHeight="1" x14ac:dyDescent="0.2"/>
    <row r="218" customFormat="1" ht="15.75" customHeight="1" x14ac:dyDescent="0.2"/>
    <row r="219" customFormat="1" ht="15.75" customHeight="1" x14ac:dyDescent="0.2"/>
    <row r="220" customFormat="1" ht="15.75" customHeight="1" x14ac:dyDescent="0.2"/>
    <row r="221" customFormat="1" ht="15.75" customHeight="1" x14ac:dyDescent="0.2"/>
    <row r="222" customFormat="1" ht="15.75" customHeight="1" x14ac:dyDescent="0.2"/>
    <row r="223" customFormat="1" ht="15.75" customHeight="1" x14ac:dyDescent="0.2"/>
    <row r="224" customFormat="1" ht="15.75" customHeight="1" x14ac:dyDescent="0.2"/>
    <row r="225" customFormat="1" ht="15.75" customHeight="1" x14ac:dyDescent="0.2"/>
    <row r="226" customFormat="1" ht="15.75" customHeight="1" x14ac:dyDescent="0.2"/>
    <row r="227" customFormat="1" ht="15.75" customHeight="1" x14ac:dyDescent="0.2"/>
    <row r="228" customFormat="1" ht="15.75" customHeight="1" x14ac:dyDescent="0.2"/>
    <row r="229" customFormat="1" ht="15.75" customHeight="1" x14ac:dyDescent="0.2"/>
    <row r="230" customFormat="1" ht="15.75" customHeight="1" x14ac:dyDescent="0.2"/>
    <row r="231" customFormat="1" ht="15.75" customHeight="1" x14ac:dyDescent="0.2"/>
    <row r="232" customFormat="1" ht="15.75" customHeight="1" x14ac:dyDescent="0.2"/>
    <row r="233" customFormat="1" ht="15.75" customHeight="1" x14ac:dyDescent="0.2"/>
    <row r="234" customFormat="1" ht="15.75" customHeight="1" x14ac:dyDescent="0.2"/>
    <row r="235" customFormat="1" ht="15.75" customHeight="1" x14ac:dyDescent="0.2"/>
    <row r="236" customFormat="1" ht="15.75" customHeight="1" x14ac:dyDescent="0.2"/>
    <row r="237" customFormat="1" ht="15.75" customHeight="1" x14ac:dyDescent="0.2"/>
    <row r="238" customFormat="1" ht="15.75" customHeight="1" x14ac:dyDescent="0.2"/>
    <row r="239" customFormat="1" ht="15.75" customHeight="1" x14ac:dyDescent="0.2"/>
    <row r="240" customFormat="1" ht="15.75" customHeight="1" x14ac:dyDescent="0.2"/>
    <row r="241" customFormat="1" ht="15.75" customHeight="1" x14ac:dyDescent="0.2"/>
    <row r="242" customFormat="1" ht="15.75" customHeight="1" x14ac:dyDescent="0.2"/>
    <row r="243" customFormat="1" ht="15.75" customHeight="1" x14ac:dyDescent="0.2"/>
    <row r="244" customFormat="1" ht="15.75" customHeight="1" x14ac:dyDescent="0.2"/>
    <row r="245" customFormat="1" ht="15.75" customHeight="1" x14ac:dyDescent="0.2"/>
    <row r="246" customFormat="1" ht="15.75" customHeight="1" x14ac:dyDescent="0.2"/>
    <row r="247" customFormat="1" ht="15.75" customHeight="1" x14ac:dyDescent="0.2"/>
    <row r="248" customFormat="1" ht="15.75" customHeight="1" x14ac:dyDescent="0.2"/>
    <row r="249" customFormat="1" ht="15.75" customHeight="1" x14ac:dyDescent="0.2"/>
    <row r="250" customFormat="1" ht="15.75" customHeight="1" x14ac:dyDescent="0.2"/>
    <row r="251" customFormat="1" ht="15.75" customHeight="1" x14ac:dyDescent="0.2"/>
    <row r="252" customFormat="1" ht="15.75" customHeight="1" x14ac:dyDescent="0.2"/>
    <row r="253" customFormat="1" ht="15.75" customHeight="1" x14ac:dyDescent="0.2"/>
    <row r="254" customFormat="1" ht="15.75" customHeight="1" x14ac:dyDescent="0.2"/>
    <row r="255" customFormat="1" ht="15.75" customHeight="1" x14ac:dyDescent="0.2"/>
    <row r="256" customFormat="1" ht="15.75" customHeight="1" x14ac:dyDescent="0.2"/>
    <row r="257" customFormat="1" ht="15.75" customHeight="1" x14ac:dyDescent="0.2"/>
    <row r="258" customFormat="1" ht="15.75" customHeight="1" x14ac:dyDescent="0.2"/>
    <row r="259" customFormat="1" ht="15.75" customHeight="1" x14ac:dyDescent="0.2"/>
    <row r="260" customFormat="1" ht="15.75" customHeight="1" x14ac:dyDescent="0.2"/>
    <row r="261" customFormat="1" ht="15.75" customHeight="1" x14ac:dyDescent="0.2"/>
    <row r="262" customFormat="1" ht="15.75" customHeight="1" x14ac:dyDescent="0.2"/>
    <row r="263" customFormat="1" ht="15.75" customHeight="1" x14ac:dyDescent="0.2"/>
    <row r="264" customFormat="1" ht="15.75" customHeight="1" x14ac:dyDescent="0.2"/>
    <row r="265" customFormat="1" ht="15.75" customHeight="1" x14ac:dyDescent="0.2"/>
    <row r="266" customFormat="1" ht="15.75" customHeight="1" x14ac:dyDescent="0.2"/>
    <row r="267" customFormat="1" ht="15.75" customHeight="1" x14ac:dyDescent="0.2"/>
    <row r="268" customFormat="1" ht="15.75" customHeight="1" x14ac:dyDescent="0.2"/>
    <row r="269" customFormat="1" ht="15.75" customHeight="1" x14ac:dyDescent="0.2"/>
    <row r="270" customFormat="1" ht="15.75" customHeight="1" x14ac:dyDescent="0.2"/>
    <row r="271" customFormat="1" ht="15.75" customHeight="1" x14ac:dyDescent="0.2"/>
    <row r="272" customFormat="1" ht="15.75" customHeight="1" x14ac:dyDescent="0.2"/>
    <row r="273" customFormat="1" ht="15.75" customHeight="1" x14ac:dyDescent="0.2"/>
    <row r="274" customFormat="1" ht="15.75" customHeight="1" x14ac:dyDescent="0.2"/>
    <row r="275" customFormat="1" ht="15.75" customHeight="1" x14ac:dyDescent="0.2"/>
    <row r="276" customFormat="1" ht="15.75" customHeight="1" x14ac:dyDescent="0.2"/>
    <row r="277" customFormat="1" ht="15.75" customHeight="1" x14ac:dyDescent="0.2"/>
    <row r="278" customFormat="1" ht="15.75" customHeight="1" x14ac:dyDescent="0.2"/>
    <row r="279" customFormat="1" ht="15.75" customHeight="1" x14ac:dyDescent="0.2"/>
    <row r="280" customFormat="1" ht="15.75" customHeight="1" x14ac:dyDescent="0.2"/>
    <row r="281" customFormat="1" ht="15.75" customHeight="1" x14ac:dyDescent="0.2"/>
    <row r="282" customFormat="1" ht="15.75" customHeight="1" x14ac:dyDescent="0.2"/>
    <row r="283" customFormat="1" ht="15.75" customHeight="1" x14ac:dyDescent="0.2"/>
    <row r="284" customFormat="1" ht="15.75" customHeight="1" x14ac:dyDescent="0.2"/>
    <row r="285" customFormat="1" ht="15.75" customHeight="1" x14ac:dyDescent="0.2"/>
    <row r="286" customFormat="1" ht="15.75" customHeight="1" x14ac:dyDescent="0.2"/>
    <row r="287" customFormat="1" ht="15.75" customHeight="1" x14ac:dyDescent="0.2"/>
    <row r="288" customFormat="1" ht="15.75" customHeight="1" x14ac:dyDescent="0.2"/>
    <row r="289" customFormat="1" ht="15.75" customHeight="1" x14ac:dyDescent="0.2"/>
    <row r="290" customFormat="1" ht="15.75" customHeight="1" x14ac:dyDescent="0.2"/>
    <row r="291" customFormat="1" ht="15.75" customHeight="1" x14ac:dyDescent="0.2"/>
    <row r="292" customFormat="1" ht="15.75" customHeight="1" x14ac:dyDescent="0.2"/>
    <row r="293" customFormat="1" ht="15.75" customHeight="1" x14ac:dyDescent="0.2"/>
    <row r="294" customFormat="1" ht="15.75" customHeight="1" x14ac:dyDescent="0.2"/>
    <row r="295" customFormat="1" ht="15.75" customHeight="1" x14ac:dyDescent="0.2"/>
    <row r="296" customFormat="1" ht="15.75" customHeight="1" x14ac:dyDescent="0.2"/>
    <row r="297" customFormat="1" ht="15.75" customHeight="1" x14ac:dyDescent="0.2"/>
    <row r="298" customFormat="1" ht="15.75" customHeight="1" x14ac:dyDescent="0.2"/>
    <row r="299" customFormat="1" ht="15.75" customHeight="1" x14ac:dyDescent="0.2"/>
    <row r="300" customFormat="1" ht="15.75" customHeight="1" x14ac:dyDescent="0.2"/>
    <row r="301" customFormat="1" ht="15.75" customHeight="1" x14ac:dyDescent="0.2"/>
    <row r="302" customFormat="1" ht="15.75" customHeight="1" x14ac:dyDescent="0.2"/>
    <row r="303" customFormat="1" ht="15.75" customHeight="1" x14ac:dyDescent="0.2"/>
    <row r="304" customFormat="1" ht="15.75" customHeight="1" x14ac:dyDescent="0.2"/>
    <row r="305" customFormat="1" ht="15.75" customHeight="1" x14ac:dyDescent="0.2"/>
    <row r="306" customFormat="1" ht="15.75" customHeight="1" x14ac:dyDescent="0.2"/>
    <row r="307" customFormat="1" ht="15.75" customHeight="1" x14ac:dyDescent="0.2"/>
    <row r="308" customFormat="1" ht="15.75" customHeight="1" x14ac:dyDescent="0.2"/>
    <row r="309" customFormat="1" ht="15.75" customHeight="1" x14ac:dyDescent="0.2"/>
    <row r="310" customFormat="1" ht="15.75" customHeight="1" x14ac:dyDescent="0.2"/>
    <row r="311" customFormat="1" ht="15.75" customHeight="1" x14ac:dyDescent="0.2"/>
    <row r="312" customFormat="1" ht="15.75" customHeight="1" x14ac:dyDescent="0.2"/>
    <row r="313" customFormat="1" ht="15.75" customHeight="1" x14ac:dyDescent="0.2"/>
    <row r="314" customFormat="1" ht="15.75" customHeight="1" x14ac:dyDescent="0.2"/>
    <row r="315" customFormat="1" ht="15.75" customHeight="1" x14ac:dyDescent="0.2"/>
    <row r="316" customFormat="1" ht="15.75" customHeight="1" x14ac:dyDescent="0.2"/>
    <row r="317" customFormat="1" ht="15.75" customHeight="1" x14ac:dyDescent="0.2"/>
    <row r="318" customFormat="1" ht="15.75" customHeight="1" x14ac:dyDescent="0.2"/>
    <row r="319" customFormat="1" ht="15.75" customHeight="1" x14ac:dyDescent="0.2"/>
    <row r="320" customFormat="1" ht="15.75" customHeight="1" x14ac:dyDescent="0.2"/>
    <row r="321" customFormat="1" ht="15.75" customHeight="1" x14ac:dyDescent="0.2"/>
    <row r="322" customFormat="1" ht="15.75" customHeight="1" x14ac:dyDescent="0.2"/>
    <row r="323" customFormat="1" ht="15.75" customHeight="1" x14ac:dyDescent="0.2"/>
    <row r="324" customFormat="1" ht="15.75" customHeight="1" x14ac:dyDescent="0.2"/>
    <row r="325" customFormat="1" ht="15.75" customHeight="1" x14ac:dyDescent="0.2"/>
    <row r="326" customFormat="1" ht="15.75" customHeight="1" x14ac:dyDescent="0.2"/>
    <row r="327" customFormat="1" ht="15.75" customHeight="1" x14ac:dyDescent="0.2"/>
    <row r="328" customFormat="1" ht="15.75" customHeight="1" x14ac:dyDescent="0.2"/>
    <row r="329" customFormat="1" ht="15.75" customHeight="1" x14ac:dyDescent="0.2"/>
    <row r="330" customFormat="1" ht="15.75" customHeight="1" x14ac:dyDescent="0.2"/>
    <row r="331" customFormat="1" ht="15.75" customHeight="1" x14ac:dyDescent="0.2"/>
    <row r="332" customFormat="1" ht="15.75" customHeight="1" x14ac:dyDescent="0.2"/>
    <row r="333" customFormat="1" ht="15.75" customHeight="1" x14ac:dyDescent="0.2"/>
    <row r="334" customFormat="1" ht="15.75" customHeight="1" x14ac:dyDescent="0.2"/>
    <row r="335" customFormat="1" ht="15.75" customHeight="1" x14ac:dyDescent="0.2"/>
    <row r="336" customFormat="1" ht="15.75" customHeight="1" x14ac:dyDescent="0.2"/>
    <row r="337" customFormat="1" ht="15.75" customHeight="1" x14ac:dyDescent="0.2"/>
    <row r="338" customFormat="1" ht="15.75" customHeight="1" x14ac:dyDescent="0.2"/>
    <row r="339" customFormat="1" ht="15.75" customHeight="1" x14ac:dyDescent="0.2"/>
    <row r="340" customFormat="1" ht="15.75" customHeight="1" x14ac:dyDescent="0.2"/>
    <row r="341" customFormat="1" ht="15.75" customHeight="1" x14ac:dyDescent="0.2"/>
    <row r="342" customFormat="1" ht="15.75" customHeight="1" x14ac:dyDescent="0.2"/>
    <row r="343" customFormat="1" ht="15.75" customHeight="1" x14ac:dyDescent="0.2"/>
    <row r="344" customFormat="1" ht="15.75" customHeight="1" x14ac:dyDescent="0.2"/>
    <row r="345" customFormat="1" ht="15.75" customHeight="1" x14ac:dyDescent="0.2"/>
    <row r="346" customFormat="1" ht="15.75" customHeight="1" x14ac:dyDescent="0.2"/>
    <row r="347" customFormat="1" ht="15.75" customHeight="1" x14ac:dyDescent="0.2"/>
    <row r="348" customFormat="1" ht="15.75" customHeight="1" x14ac:dyDescent="0.2"/>
    <row r="349" customFormat="1" ht="15.75" customHeight="1" x14ac:dyDescent="0.2"/>
    <row r="350" customFormat="1" ht="15.75" customHeight="1" x14ac:dyDescent="0.2"/>
    <row r="351" customFormat="1" ht="15.75" customHeight="1" x14ac:dyDescent="0.2"/>
    <row r="352" customFormat="1" ht="15.75" customHeight="1" x14ac:dyDescent="0.2"/>
    <row r="353" customFormat="1" ht="15.75" customHeight="1" x14ac:dyDescent="0.2"/>
    <row r="354" customFormat="1" ht="15.75" customHeight="1" x14ac:dyDescent="0.2"/>
    <row r="355" customFormat="1" ht="15.75" customHeight="1" x14ac:dyDescent="0.2"/>
    <row r="356" customFormat="1" ht="15.75" customHeight="1" x14ac:dyDescent="0.2"/>
    <row r="357" customFormat="1" ht="15.75" customHeight="1" x14ac:dyDescent="0.2"/>
    <row r="358" customFormat="1" ht="15.75" customHeight="1" x14ac:dyDescent="0.2"/>
    <row r="359" customFormat="1" ht="15.75" customHeight="1" x14ac:dyDescent="0.2"/>
    <row r="360" customFormat="1" ht="15.75" customHeight="1" x14ac:dyDescent="0.2"/>
    <row r="361" customFormat="1" ht="15.75" customHeight="1" x14ac:dyDescent="0.2"/>
    <row r="362" customFormat="1" ht="15.75" customHeight="1" x14ac:dyDescent="0.2"/>
    <row r="363" customFormat="1" ht="15.75" customHeight="1" x14ac:dyDescent="0.2"/>
    <row r="364" customFormat="1" ht="15.75" customHeight="1" x14ac:dyDescent="0.2"/>
    <row r="365" customFormat="1" ht="15.75" customHeight="1" x14ac:dyDescent="0.2"/>
    <row r="366" customFormat="1" ht="15.75" customHeight="1" x14ac:dyDescent="0.2"/>
    <row r="367" customFormat="1" ht="15.75" customHeight="1" x14ac:dyDescent="0.2"/>
    <row r="368" customFormat="1" ht="15.75" customHeight="1" x14ac:dyDescent="0.2"/>
    <row r="369" customFormat="1" ht="15.75" customHeight="1" x14ac:dyDescent="0.2"/>
    <row r="370" customFormat="1" ht="15.75" customHeight="1" x14ac:dyDescent="0.2"/>
    <row r="371" customFormat="1" ht="15.75" customHeight="1" x14ac:dyDescent="0.2"/>
    <row r="372" customFormat="1" ht="15.75" customHeight="1" x14ac:dyDescent="0.2"/>
    <row r="373" customFormat="1" ht="15.75" customHeight="1" x14ac:dyDescent="0.2"/>
    <row r="374" customFormat="1" ht="15.75" customHeight="1" x14ac:dyDescent="0.2"/>
    <row r="375" customFormat="1" ht="15.75" customHeight="1" x14ac:dyDescent="0.2"/>
    <row r="376" customFormat="1" ht="15.75" customHeight="1" x14ac:dyDescent="0.2"/>
    <row r="377" customFormat="1" ht="15.75" customHeight="1" x14ac:dyDescent="0.2"/>
    <row r="378" customFormat="1" ht="15.75" customHeight="1" x14ac:dyDescent="0.2"/>
    <row r="379" customFormat="1" ht="15.75" customHeight="1" x14ac:dyDescent="0.2"/>
    <row r="380" customFormat="1" ht="15.75" customHeight="1" x14ac:dyDescent="0.2"/>
    <row r="381" customFormat="1" ht="15.75" customHeight="1" x14ac:dyDescent="0.2"/>
    <row r="382" customFormat="1" ht="15.75" customHeight="1" x14ac:dyDescent="0.2"/>
    <row r="383" customFormat="1" ht="15.75" customHeight="1" x14ac:dyDescent="0.2"/>
    <row r="384" customFormat="1" ht="15.75" customHeight="1" x14ac:dyDescent="0.2"/>
    <row r="385" customFormat="1" ht="15.75" customHeight="1" x14ac:dyDescent="0.2"/>
    <row r="386" customFormat="1" ht="15.75" customHeight="1" x14ac:dyDescent="0.2"/>
    <row r="387" customFormat="1" ht="15.75" customHeight="1" x14ac:dyDescent="0.2"/>
    <row r="388" customFormat="1" ht="15.75" customHeight="1" x14ac:dyDescent="0.2"/>
    <row r="389" customFormat="1" ht="15.75" customHeight="1" x14ac:dyDescent="0.2"/>
    <row r="390" customFormat="1" ht="15.75" customHeight="1" x14ac:dyDescent="0.2"/>
    <row r="391" customFormat="1" ht="15.75" customHeight="1" x14ac:dyDescent="0.2"/>
    <row r="392" customFormat="1" ht="15.75" customHeight="1" x14ac:dyDescent="0.2"/>
    <row r="393" customFormat="1" ht="15.75" customHeight="1" x14ac:dyDescent="0.2"/>
    <row r="394" customFormat="1" ht="15.75" customHeight="1" x14ac:dyDescent="0.2"/>
    <row r="395" customFormat="1" ht="15.75" customHeight="1" x14ac:dyDescent="0.2"/>
    <row r="396" customFormat="1" ht="15.75" customHeight="1" x14ac:dyDescent="0.2"/>
    <row r="397" customFormat="1" ht="15.75" customHeight="1" x14ac:dyDescent="0.2"/>
    <row r="398" customFormat="1" ht="15.75" customHeight="1" x14ac:dyDescent="0.2"/>
    <row r="399" customFormat="1" ht="15.75" customHeight="1" x14ac:dyDescent="0.2"/>
    <row r="400" customFormat="1" ht="15.75" customHeight="1" x14ac:dyDescent="0.2"/>
    <row r="401" customFormat="1" ht="15.75" customHeight="1" x14ac:dyDescent="0.2"/>
    <row r="402" customFormat="1" ht="15.75" customHeight="1" x14ac:dyDescent="0.2"/>
    <row r="403" customFormat="1" ht="15.75" customHeight="1" x14ac:dyDescent="0.2"/>
    <row r="404" customFormat="1" ht="15.75" customHeight="1" x14ac:dyDescent="0.2"/>
    <row r="405" customFormat="1" ht="15.75" customHeight="1" x14ac:dyDescent="0.2"/>
    <row r="406" customFormat="1" ht="15.75" customHeight="1" x14ac:dyDescent="0.2"/>
    <row r="407" customFormat="1" ht="15.75" customHeight="1" x14ac:dyDescent="0.2"/>
    <row r="408" customFormat="1" ht="15.75" customHeight="1" x14ac:dyDescent="0.2"/>
    <row r="409" customFormat="1" ht="15.75" customHeight="1" x14ac:dyDescent="0.2"/>
    <row r="410" customFormat="1" ht="15.75" customHeight="1" x14ac:dyDescent="0.2"/>
    <row r="411" customFormat="1" ht="15.75" customHeight="1" x14ac:dyDescent="0.2"/>
    <row r="412" customFormat="1" ht="15.75" customHeight="1" x14ac:dyDescent="0.2"/>
    <row r="413" customFormat="1" ht="15.75" customHeight="1" x14ac:dyDescent="0.2"/>
    <row r="414" customFormat="1" ht="15.75" customHeight="1" x14ac:dyDescent="0.2"/>
    <row r="415" customFormat="1" ht="15.75" customHeight="1" x14ac:dyDescent="0.2"/>
    <row r="416" customFormat="1" ht="15.75" customHeight="1" x14ac:dyDescent="0.2"/>
    <row r="417" customFormat="1" ht="15.75" customHeight="1" x14ac:dyDescent="0.2"/>
    <row r="418" customFormat="1" ht="15.75" customHeight="1" x14ac:dyDescent="0.2"/>
    <row r="419" customFormat="1" ht="15.75" customHeight="1" x14ac:dyDescent="0.2"/>
    <row r="420" customFormat="1" ht="15.75" customHeight="1" x14ac:dyDescent="0.2"/>
    <row r="421" customFormat="1" ht="15.75" customHeight="1" x14ac:dyDescent="0.2"/>
    <row r="422" customFormat="1" ht="15.75" customHeight="1" x14ac:dyDescent="0.2"/>
    <row r="423" customFormat="1" ht="15.75" customHeight="1" x14ac:dyDescent="0.2"/>
    <row r="424" customFormat="1" ht="15.75" customHeight="1" x14ac:dyDescent="0.2"/>
    <row r="425" customFormat="1" ht="15.75" customHeight="1" x14ac:dyDescent="0.2"/>
    <row r="426" customFormat="1" ht="15.75" customHeight="1" x14ac:dyDescent="0.2"/>
    <row r="427" customFormat="1" ht="15.75" customHeight="1" x14ac:dyDescent="0.2"/>
    <row r="428" customFormat="1" ht="15.75" customHeight="1" x14ac:dyDescent="0.2"/>
    <row r="429" customFormat="1" ht="15.75" customHeight="1" x14ac:dyDescent="0.2"/>
    <row r="430" customFormat="1" ht="15.75" customHeight="1" x14ac:dyDescent="0.2"/>
    <row r="431" customFormat="1" ht="15.75" customHeight="1" x14ac:dyDescent="0.2"/>
    <row r="432" customFormat="1" ht="15.75" customHeight="1" x14ac:dyDescent="0.2"/>
    <row r="433" customFormat="1" ht="15.75" customHeight="1" x14ac:dyDescent="0.2"/>
    <row r="434" customFormat="1" ht="15.75" customHeight="1" x14ac:dyDescent="0.2"/>
    <row r="435" customFormat="1" ht="15.75" customHeight="1" x14ac:dyDescent="0.2"/>
    <row r="436" customFormat="1" ht="15.75" customHeight="1" x14ac:dyDescent="0.2"/>
    <row r="437" customFormat="1" ht="15.75" customHeight="1" x14ac:dyDescent="0.2"/>
    <row r="438" customFormat="1" ht="15.75" customHeight="1" x14ac:dyDescent="0.2"/>
    <row r="439" customFormat="1" ht="15.75" customHeight="1" x14ac:dyDescent="0.2"/>
    <row r="440" customFormat="1" ht="15.75" customHeight="1" x14ac:dyDescent="0.2"/>
    <row r="441" customFormat="1" ht="15.75" customHeight="1" x14ac:dyDescent="0.2"/>
    <row r="442" customFormat="1" ht="15.75" customHeight="1" x14ac:dyDescent="0.2"/>
    <row r="443" customFormat="1" ht="15.75" customHeight="1" x14ac:dyDescent="0.2"/>
    <row r="444" customFormat="1" ht="15.75" customHeight="1" x14ac:dyDescent="0.2"/>
    <row r="445" customFormat="1" ht="15.75" customHeight="1" x14ac:dyDescent="0.2"/>
    <row r="446" customFormat="1" ht="15.75" customHeight="1" x14ac:dyDescent="0.2"/>
    <row r="447" customFormat="1" ht="15.75" customHeight="1" x14ac:dyDescent="0.2"/>
    <row r="448" customFormat="1" ht="15.75" customHeight="1" x14ac:dyDescent="0.2"/>
    <row r="449" customFormat="1" ht="15.75" customHeight="1" x14ac:dyDescent="0.2"/>
    <row r="450" customFormat="1" ht="15.75" customHeight="1" x14ac:dyDescent="0.2"/>
    <row r="451" customFormat="1" ht="15.75" customHeight="1" x14ac:dyDescent="0.2"/>
    <row r="452" customFormat="1" ht="15.75" customHeight="1" x14ac:dyDescent="0.2"/>
    <row r="453" customFormat="1" ht="15.75" customHeight="1" x14ac:dyDescent="0.2"/>
    <row r="454" customFormat="1" ht="15.75" customHeight="1" x14ac:dyDescent="0.2"/>
    <row r="455" customFormat="1" ht="15.75" customHeight="1" x14ac:dyDescent="0.2"/>
    <row r="456" customFormat="1" ht="15.75" customHeight="1" x14ac:dyDescent="0.2"/>
    <row r="457" customFormat="1" ht="15.75" customHeight="1" x14ac:dyDescent="0.2"/>
    <row r="458" customFormat="1" ht="15.75" customHeight="1" x14ac:dyDescent="0.2"/>
    <row r="459" customFormat="1" ht="15.75" customHeight="1" x14ac:dyDescent="0.2"/>
    <row r="460" customFormat="1" ht="15.75" customHeight="1" x14ac:dyDescent="0.2"/>
    <row r="461" customFormat="1" ht="15.75" customHeight="1" x14ac:dyDescent="0.2"/>
    <row r="462" customFormat="1" ht="15.75" customHeight="1" x14ac:dyDescent="0.2"/>
    <row r="463" customFormat="1" ht="15.75" customHeight="1" x14ac:dyDescent="0.2"/>
    <row r="464" customFormat="1" ht="15.75" customHeight="1" x14ac:dyDescent="0.2"/>
    <row r="465" customFormat="1" ht="15.75" customHeight="1" x14ac:dyDescent="0.2"/>
    <row r="466" customFormat="1" ht="15.75" customHeight="1" x14ac:dyDescent="0.2"/>
    <row r="467" customFormat="1" ht="15.75" customHeight="1" x14ac:dyDescent="0.2"/>
    <row r="468" customFormat="1" ht="15.75" customHeight="1" x14ac:dyDescent="0.2"/>
    <row r="469" customFormat="1" ht="15.75" customHeight="1" x14ac:dyDescent="0.2"/>
    <row r="470" customFormat="1" ht="15.75" customHeight="1" x14ac:dyDescent="0.2"/>
    <row r="471" customFormat="1" ht="15.75" customHeight="1" x14ac:dyDescent="0.2"/>
    <row r="472" customFormat="1" ht="15.75" customHeight="1" x14ac:dyDescent="0.2"/>
    <row r="473" customFormat="1" ht="15.75" customHeight="1" x14ac:dyDescent="0.2"/>
    <row r="474" customFormat="1" ht="15.75" customHeight="1" x14ac:dyDescent="0.2"/>
    <row r="475" customFormat="1" ht="15.75" customHeight="1" x14ac:dyDescent="0.2"/>
    <row r="476" customFormat="1" ht="15.75" customHeight="1" x14ac:dyDescent="0.2"/>
    <row r="477" customFormat="1" ht="15.75" customHeight="1" x14ac:dyDescent="0.2"/>
    <row r="478" customFormat="1" ht="15.75" customHeight="1" x14ac:dyDescent="0.2"/>
    <row r="479" customFormat="1" ht="15.75" customHeight="1" x14ac:dyDescent="0.2"/>
    <row r="480" customFormat="1" ht="15.75" customHeight="1" x14ac:dyDescent="0.2"/>
    <row r="481" customFormat="1" ht="15.75" customHeight="1" x14ac:dyDescent="0.2"/>
    <row r="482" customFormat="1" ht="15.75" customHeight="1" x14ac:dyDescent="0.2"/>
    <row r="483" customFormat="1" ht="15.75" customHeight="1" x14ac:dyDescent="0.2"/>
    <row r="484" customFormat="1" ht="15.75" customHeight="1" x14ac:dyDescent="0.2"/>
    <row r="485" customFormat="1" ht="15.75" customHeight="1" x14ac:dyDescent="0.2"/>
    <row r="486" customFormat="1" ht="15.75" customHeight="1" x14ac:dyDescent="0.2"/>
    <row r="487" customFormat="1" ht="15.75" customHeight="1" x14ac:dyDescent="0.2"/>
    <row r="488" customFormat="1" ht="15.75" customHeight="1" x14ac:dyDescent="0.2"/>
    <row r="489" customFormat="1" ht="15.75" customHeight="1" x14ac:dyDescent="0.2"/>
    <row r="490" customFormat="1" ht="15.75" customHeight="1" x14ac:dyDescent="0.2"/>
    <row r="491" customFormat="1" ht="15.75" customHeight="1" x14ac:dyDescent="0.2"/>
    <row r="492" customFormat="1" ht="15.75" customHeight="1" x14ac:dyDescent="0.2"/>
    <row r="493" customFormat="1" ht="15.75" customHeight="1" x14ac:dyDescent="0.2"/>
    <row r="494" customFormat="1" ht="15.75" customHeight="1" x14ac:dyDescent="0.2"/>
    <row r="495" customFormat="1" ht="15.75" customHeight="1" x14ac:dyDescent="0.2"/>
    <row r="496" customFormat="1" ht="15.75" customHeight="1" x14ac:dyDescent="0.2"/>
    <row r="497" customFormat="1" ht="15.75" customHeight="1" x14ac:dyDescent="0.2"/>
    <row r="498" customFormat="1" ht="15.75" customHeight="1" x14ac:dyDescent="0.2"/>
    <row r="499" customFormat="1" ht="15.75" customHeight="1" x14ac:dyDescent="0.2"/>
    <row r="500" customFormat="1" ht="15.75" customHeight="1" x14ac:dyDescent="0.2"/>
    <row r="501" customFormat="1" ht="15.75" customHeight="1" x14ac:dyDescent="0.2"/>
    <row r="502" customFormat="1" ht="15.75" customHeight="1" x14ac:dyDescent="0.2"/>
    <row r="503" customFormat="1" ht="15.75" customHeight="1" x14ac:dyDescent="0.2"/>
    <row r="504" customFormat="1" ht="15.75" customHeight="1" x14ac:dyDescent="0.2"/>
    <row r="505" customFormat="1" ht="15.75" customHeight="1" x14ac:dyDescent="0.2"/>
    <row r="506" customFormat="1" ht="15.75" customHeight="1" x14ac:dyDescent="0.2"/>
    <row r="507" customFormat="1" ht="15.75" customHeight="1" x14ac:dyDescent="0.2"/>
    <row r="508" customFormat="1" ht="15.75" customHeight="1" x14ac:dyDescent="0.2"/>
    <row r="509" customFormat="1" ht="15.75" customHeight="1" x14ac:dyDescent="0.2"/>
    <row r="510" customFormat="1" ht="15.75" customHeight="1" x14ac:dyDescent="0.2"/>
    <row r="511" customFormat="1" ht="15.75" customHeight="1" x14ac:dyDescent="0.2"/>
    <row r="512" customFormat="1" ht="15.75" customHeight="1" x14ac:dyDescent="0.2"/>
    <row r="513" customFormat="1" ht="15.75" customHeight="1" x14ac:dyDescent="0.2"/>
    <row r="514" customFormat="1" ht="15.75" customHeight="1" x14ac:dyDescent="0.2"/>
    <row r="515" customFormat="1" ht="15.75" customHeight="1" x14ac:dyDescent="0.2"/>
    <row r="516" customFormat="1" ht="15.75" customHeight="1" x14ac:dyDescent="0.2"/>
    <row r="517" customFormat="1" ht="15.75" customHeight="1" x14ac:dyDescent="0.2"/>
    <row r="518" customFormat="1" ht="15.75" customHeight="1" x14ac:dyDescent="0.2"/>
    <row r="519" customFormat="1" ht="15.75" customHeight="1" x14ac:dyDescent="0.2"/>
    <row r="520" customFormat="1" ht="15.75" customHeight="1" x14ac:dyDescent="0.2"/>
    <row r="521" customFormat="1" ht="15.75" customHeight="1" x14ac:dyDescent="0.2"/>
    <row r="522" customFormat="1" ht="15.75" customHeight="1" x14ac:dyDescent="0.2"/>
    <row r="523" customFormat="1" ht="15.75" customHeight="1" x14ac:dyDescent="0.2"/>
    <row r="524" customFormat="1" ht="15.75" customHeight="1" x14ac:dyDescent="0.2"/>
    <row r="525" customFormat="1" ht="15.75" customHeight="1" x14ac:dyDescent="0.2"/>
    <row r="526" customFormat="1" ht="15.75" customHeight="1" x14ac:dyDescent="0.2"/>
    <row r="527" customFormat="1" ht="15.75" customHeight="1" x14ac:dyDescent="0.2"/>
    <row r="528" customFormat="1" ht="15.75" customHeight="1" x14ac:dyDescent="0.2"/>
    <row r="529" customFormat="1" ht="15.75" customHeight="1" x14ac:dyDescent="0.2"/>
    <row r="530" customFormat="1" ht="15.75" customHeight="1" x14ac:dyDescent="0.2"/>
    <row r="531" customFormat="1" ht="15.75" customHeight="1" x14ac:dyDescent="0.2"/>
    <row r="532" customFormat="1" ht="15.75" customHeight="1" x14ac:dyDescent="0.2"/>
    <row r="533" customFormat="1" ht="15.75" customHeight="1" x14ac:dyDescent="0.2"/>
    <row r="534" customFormat="1" ht="15.75" customHeight="1" x14ac:dyDescent="0.2"/>
    <row r="535" customFormat="1" ht="15.75" customHeight="1" x14ac:dyDescent="0.2"/>
    <row r="536" customFormat="1" ht="15.75" customHeight="1" x14ac:dyDescent="0.2"/>
    <row r="537" customFormat="1" ht="15.75" customHeight="1" x14ac:dyDescent="0.2"/>
    <row r="538" customFormat="1" ht="15.75" customHeight="1" x14ac:dyDescent="0.2"/>
    <row r="539" customFormat="1" ht="15.75" customHeight="1" x14ac:dyDescent="0.2"/>
    <row r="540" customFormat="1" ht="15.75" customHeight="1" x14ac:dyDescent="0.2"/>
    <row r="541" customFormat="1" ht="15.75" customHeight="1" x14ac:dyDescent="0.2"/>
    <row r="542" customFormat="1" ht="15.75" customHeight="1" x14ac:dyDescent="0.2"/>
    <row r="543" customFormat="1" ht="15.75" customHeight="1" x14ac:dyDescent="0.2"/>
    <row r="544" customFormat="1" ht="15.75" customHeight="1" x14ac:dyDescent="0.2"/>
    <row r="545" customFormat="1" ht="15.75" customHeight="1" x14ac:dyDescent="0.2"/>
    <row r="546" customFormat="1" ht="15.75" customHeight="1" x14ac:dyDescent="0.2"/>
    <row r="547" customFormat="1" ht="15.75" customHeight="1" x14ac:dyDescent="0.2"/>
    <row r="548" customFormat="1" ht="15.75" customHeight="1" x14ac:dyDescent="0.2"/>
    <row r="549" customFormat="1" ht="15.75" customHeight="1" x14ac:dyDescent="0.2"/>
    <row r="550" customFormat="1" ht="15.75" customHeight="1" x14ac:dyDescent="0.2"/>
    <row r="551" customFormat="1" ht="15.75" customHeight="1" x14ac:dyDescent="0.2"/>
    <row r="552" customFormat="1" ht="15.75" customHeight="1" x14ac:dyDescent="0.2"/>
    <row r="553" customFormat="1" ht="15.75" customHeight="1" x14ac:dyDescent="0.2"/>
    <row r="554" customFormat="1" ht="15.75" customHeight="1" x14ac:dyDescent="0.2"/>
    <row r="555" customFormat="1" ht="15.75" customHeight="1" x14ac:dyDescent="0.2"/>
    <row r="556" customFormat="1" ht="15.75" customHeight="1" x14ac:dyDescent="0.2"/>
    <row r="557" customFormat="1" ht="15.75" customHeight="1" x14ac:dyDescent="0.2"/>
    <row r="558" customFormat="1" ht="15.75" customHeight="1" x14ac:dyDescent="0.2"/>
    <row r="559" customFormat="1" ht="15.75" customHeight="1" x14ac:dyDescent="0.2"/>
    <row r="560" customFormat="1" ht="15.75" customHeight="1" x14ac:dyDescent="0.2"/>
    <row r="561" customFormat="1" ht="15.75" customHeight="1" x14ac:dyDescent="0.2"/>
    <row r="562" customFormat="1" ht="15.75" customHeight="1" x14ac:dyDescent="0.2"/>
    <row r="563" customFormat="1" ht="15.75" customHeight="1" x14ac:dyDescent="0.2"/>
    <row r="564" customFormat="1" ht="15.75" customHeight="1" x14ac:dyDescent="0.2"/>
    <row r="565" customFormat="1" ht="15.75" customHeight="1" x14ac:dyDescent="0.2"/>
    <row r="566" customFormat="1" ht="15.75" customHeight="1" x14ac:dyDescent="0.2"/>
    <row r="567" customFormat="1" ht="15.75" customHeight="1" x14ac:dyDescent="0.2"/>
    <row r="568" customFormat="1" ht="15.75" customHeight="1" x14ac:dyDescent="0.2"/>
    <row r="569" customFormat="1" ht="15.75" customHeight="1" x14ac:dyDescent="0.2"/>
    <row r="570" customFormat="1" ht="15.75" customHeight="1" x14ac:dyDescent="0.2"/>
    <row r="571" customFormat="1" ht="15.75" customHeight="1" x14ac:dyDescent="0.2"/>
    <row r="572" customFormat="1" ht="15.75" customHeight="1" x14ac:dyDescent="0.2"/>
    <row r="573" customFormat="1" ht="15.75" customHeight="1" x14ac:dyDescent="0.2"/>
    <row r="574" customFormat="1" ht="15.75" customHeight="1" x14ac:dyDescent="0.2"/>
    <row r="575" customFormat="1" ht="15.75" customHeight="1" x14ac:dyDescent="0.2"/>
    <row r="576" customFormat="1" ht="15.75" customHeight="1" x14ac:dyDescent="0.2"/>
    <row r="577" customFormat="1" ht="15.75" customHeight="1" x14ac:dyDescent="0.2"/>
    <row r="578" customFormat="1" ht="15.75" customHeight="1" x14ac:dyDescent="0.2"/>
    <row r="579" customFormat="1" ht="15.75" customHeight="1" x14ac:dyDescent="0.2"/>
    <row r="580" customFormat="1" ht="15.75" customHeight="1" x14ac:dyDescent="0.2"/>
    <row r="581" customFormat="1" ht="15.75" customHeight="1" x14ac:dyDescent="0.2"/>
    <row r="582" customFormat="1" ht="15.75" customHeight="1" x14ac:dyDescent="0.2"/>
    <row r="583" customFormat="1" ht="15.75" customHeight="1" x14ac:dyDescent="0.2"/>
    <row r="584" customFormat="1" ht="15.75" customHeight="1" x14ac:dyDescent="0.2"/>
    <row r="585" customFormat="1" ht="15.75" customHeight="1" x14ac:dyDescent="0.2"/>
    <row r="586" customFormat="1" ht="15.75" customHeight="1" x14ac:dyDescent="0.2"/>
    <row r="587" customFormat="1" ht="15.75" customHeight="1" x14ac:dyDescent="0.2"/>
    <row r="588" customFormat="1" ht="15.75" customHeight="1" x14ac:dyDescent="0.2"/>
    <row r="589" customFormat="1" ht="15.75" customHeight="1" x14ac:dyDescent="0.2"/>
    <row r="590" customFormat="1" ht="15.75" customHeight="1" x14ac:dyDescent="0.2"/>
    <row r="591" customFormat="1" ht="15.75" customHeight="1" x14ac:dyDescent="0.2"/>
    <row r="592" customFormat="1" ht="15.75" customHeight="1" x14ac:dyDescent="0.2"/>
    <row r="593" customFormat="1" ht="15.75" customHeight="1" x14ac:dyDescent="0.2"/>
    <row r="594" customFormat="1" ht="15.75" customHeight="1" x14ac:dyDescent="0.2"/>
    <row r="595" customFormat="1" ht="15.75" customHeight="1" x14ac:dyDescent="0.2"/>
    <row r="596" customFormat="1" ht="15.75" customHeight="1" x14ac:dyDescent="0.2"/>
    <row r="597" customFormat="1" ht="15.75" customHeight="1" x14ac:dyDescent="0.2"/>
    <row r="598" customFormat="1" ht="15.75" customHeight="1" x14ac:dyDescent="0.2"/>
    <row r="599" customFormat="1" ht="15.75" customHeight="1" x14ac:dyDescent="0.2"/>
    <row r="600" customFormat="1" ht="15.75" customHeight="1" x14ac:dyDescent="0.2"/>
    <row r="601" customFormat="1" ht="15.75" customHeight="1" x14ac:dyDescent="0.2"/>
    <row r="602" customFormat="1" ht="15.75" customHeight="1" x14ac:dyDescent="0.2"/>
    <row r="603" customFormat="1" ht="15.75" customHeight="1" x14ac:dyDescent="0.2"/>
    <row r="604" customFormat="1" ht="15.75" customHeight="1" x14ac:dyDescent="0.2"/>
    <row r="605" customFormat="1" ht="15.75" customHeight="1" x14ac:dyDescent="0.2"/>
    <row r="606" customFormat="1" ht="15.75" customHeight="1" x14ac:dyDescent="0.2"/>
    <row r="607" customFormat="1" ht="15.75" customHeight="1" x14ac:dyDescent="0.2"/>
    <row r="608" customFormat="1" ht="15.75" customHeight="1" x14ac:dyDescent="0.2"/>
    <row r="609" customFormat="1" ht="15.75" customHeight="1" x14ac:dyDescent="0.2"/>
    <row r="610" customFormat="1" ht="15.75" customHeight="1" x14ac:dyDescent="0.2"/>
    <row r="611" customFormat="1" ht="15.75" customHeight="1" x14ac:dyDescent="0.2"/>
    <row r="612" customFormat="1" ht="15.75" customHeight="1" x14ac:dyDescent="0.2"/>
    <row r="613" customFormat="1" ht="15.75" customHeight="1" x14ac:dyDescent="0.2"/>
    <row r="614" customFormat="1" ht="15.75" customHeight="1" x14ac:dyDescent="0.2"/>
    <row r="615" customFormat="1" ht="15.75" customHeight="1" x14ac:dyDescent="0.2"/>
    <row r="616" customFormat="1" ht="15.75" customHeight="1" x14ac:dyDescent="0.2"/>
    <row r="617" customFormat="1" ht="15.75" customHeight="1" x14ac:dyDescent="0.2"/>
    <row r="618" customFormat="1" ht="15.75" customHeight="1" x14ac:dyDescent="0.2"/>
    <row r="619" customFormat="1" ht="15.75" customHeight="1" x14ac:dyDescent="0.2"/>
    <row r="620" customFormat="1" ht="15.75" customHeight="1" x14ac:dyDescent="0.2"/>
    <row r="621" customFormat="1" ht="15.75" customHeight="1" x14ac:dyDescent="0.2"/>
    <row r="622" customFormat="1" ht="15.75" customHeight="1" x14ac:dyDescent="0.2"/>
    <row r="623" customFormat="1" ht="15.75" customHeight="1" x14ac:dyDescent="0.2"/>
    <row r="624" customFormat="1" ht="15.75" customHeight="1" x14ac:dyDescent="0.2"/>
    <row r="625" customFormat="1" ht="15.75" customHeight="1" x14ac:dyDescent="0.2"/>
    <row r="626" customFormat="1" ht="15.75" customHeight="1" x14ac:dyDescent="0.2"/>
    <row r="627" customFormat="1" ht="15.75" customHeight="1" x14ac:dyDescent="0.2"/>
    <row r="628" customFormat="1" ht="15.75" customHeight="1" x14ac:dyDescent="0.2"/>
    <row r="629" customFormat="1" ht="15.75" customHeight="1" x14ac:dyDescent="0.2"/>
    <row r="630" customFormat="1" ht="15.75" customHeight="1" x14ac:dyDescent="0.2"/>
    <row r="631" customFormat="1" ht="15.75" customHeight="1" x14ac:dyDescent="0.2"/>
    <row r="632" customFormat="1" ht="15.75" customHeight="1" x14ac:dyDescent="0.2"/>
    <row r="633" customFormat="1" ht="15.75" customHeight="1" x14ac:dyDescent="0.2"/>
    <row r="634" customFormat="1" ht="15.75" customHeight="1" x14ac:dyDescent="0.2"/>
    <row r="635" customFormat="1" ht="15.75" customHeight="1" x14ac:dyDescent="0.2"/>
    <row r="636" customFormat="1" ht="15.75" customHeight="1" x14ac:dyDescent="0.2"/>
    <row r="637" customFormat="1" ht="15.75" customHeight="1" x14ac:dyDescent="0.2"/>
    <row r="638" customFormat="1" ht="15.75" customHeight="1" x14ac:dyDescent="0.2"/>
    <row r="639" customFormat="1" ht="15.75" customHeight="1" x14ac:dyDescent="0.2"/>
    <row r="640" customFormat="1" ht="15.75" customHeight="1" x14ac:dyDescent="0.2"/>
    <row r="641" customFormat="1" ht="15.75" customHeight="1" x14ac:dyDescent="0.2"/>
    <row r="642" customFormat="1" ht="15.75" customHeight="1" x14ac:dyDescent="0.2"/>
    <row r="643" customFormat="1" ht="15.75" customHeight="1" x14ac:dyDescent="0.2"/>
    <row r="644" customFormat="1" ht="15.75" customHeight="1" x14ac:dyDescent="0.2"/>
    <row r="645" customFormat="1" ht="15.75" customHeight="1" x14ac:dyDescent="0.2"/>
    <row r="646" customFormat="1" ht="15.75" customHeight="1" x14ac:dyDescent="0.2"/>
    <row r="647" customFormat="1" ht="15.75" customHeight="1" x14ac:dyDescent="0.2"/>
    <row r="648" customFormat="1" ht="15.75" customHeight="1" x14ac:dyDescent="0.2"/>
    <row r="649" customFormat="1" ht="15.75" customHeight="1" x14ac:dyDescent="0.2"/>
    <row r="650" customFormat="1" ht="15.75" customHeight="1" x14ac:dyDescent="0.2"/>
    <row r="651" customFormat="1" ht="15.75" customHeight="1" x14ac:dyDescent="0.2"/>
    <row r="652" customFormat="1" ht="15.75" customHeight="1" x14ac:dyDescent="0.2"/>
    <row r="653" customFormat="1" ht="15.75" customHeight="1" x14ac:dyDescent="0.2"/>
    <row r="654" customFormat="1" ht="15.75" customHeight="1" x14ac:dyDescent="0.2"/>
    <row r="655" customFormat="1" ht="15.75" customHeight="1" x14ac:dyDescent="0.2"/>
    <row r="656" customFormat="1" ht="15.75" customHeight="1" x14ac:dyDescent="0.2"/>
    <row r="657" customFormat="1" ht="15.75" customHeight="1" x14ac:dyDescent="0.2"/>
    <row r="658" customFormat="1" ht="15.75" customHeight="1" x14ac:dyDescent="0.2"/>
    <row r="659" customFormat="1" ht="15.75" customHeight="1" x14ac:dyDescent="0.2"/>
    <row r="660" customFormat="1" ht="15.75" customHeight="1" x14ac:dyDescent="0.2"/>
    <row r="661" customFormat="1" ht="15.75" customHeight="1" x14ac:dyDescent="0.2"/>
    <row r="662" customFormat="1" ht="15.75" customHeight="1" x14ac:dyDescent="0.2"/>
    <row r="663" customFormat="1" ht="15.75" customHeight="1" x14ac:dyDescent="0.2"/>
    <row r="664" customFormat="1" ht="15.75" customHeight="1" x14ac:dyDescent="0.2"/>
    <row r="665" customFormat="1" ht="15.75" customHeight="1" x14ac:dyDescent="0.2"/>
    <row r="666" customFormat="1" ht="15.75" customHeight="1" x14ac:dyDescent="0.2"/>
    <row r="667" customFormat="1" ht="15.75" customHeight="1" x14ac:dyDescent="0.2"/>
    <row r="668" customFormat="1" ht="15.75" customHeight="1" x14ac:dyDescent="0.2"/>
    <row r="669" customFormat="1" ht="15.75" customHeight="1" x14ac:dyDescent="0.2"/>
    <row r="670" customFormat="1" ht="15.75" customHeight="1" x14ac:dyDescent="0.2"/>
    <row r="671" customFormat="1" ht="15.75" customHeight="1" x14ac:dyDescent="0.2"/>
    <row r="672" customFormat="1" ht="15.75" customHeight="1" x14ac:dyDescent="0.2"/>
    <row r="673" customFormat="1" ht="15.75" customHeight="1" x14ac:dyDescent="0.2"/>
    <row r="674" customFormat="1" ht="15.75" customHeight="1" x14ac:dyDescent="0.2"/>
    <row r="675" customFormat="1" ht="15.75" customHeight="1" x14ac:dyDescent="0.2"/>
    <row r="676" customFormat="1" ht="15.75" customHeight="1" x14ac:dyDescent="0.2"/>
    <row r="677" customFormat="1" ht="15.75" customHeight="1" x14ac:dyDescent="0.2"/>
    <row r="678" customFormat="1" ht="15.75" customHeight="1" x14ac:dyDescent="0.2"/>
    <row r="679" customFormat="1" ht="15.75" customHeight="1" x14ac:dyDescent="0.2"/>
    <row r="680" customFormat="1" ht="15.75" customHeight="1" x14ac:dyDescent="0.2"/>
    <row r="681" customFormat="1" ht="15.75" customHeight="1" x14ac:dyDescent="0.2"/>
    <row r="682" customFormat="1" ht="15.75" customHeight="1" x14ac:dyDescent="0.2"/>
    <row r="683" customFormat="1" ht="15.75" customHeight="1" x14ac:dyDescent="0.2"/>
    <row r="684" customFormat="1" ht="15.75" customHeight="1" x14ac:dyDescent="0.2"/>
    <row r="685" customFormat="1" ht="15.75" customHeight="1" x14ac:dyDescent="0.2"/>
    <row r="686" customFormat="1" ht="15.75" customHeight="1" x14ac:dyDescent="0.2"/>
    <row r="687" customFormat="1" ht="15.75" customHeight="1" x14ac:dyDescent="0.2"/>
    <row r="688" customFormat="1" ht="15.75" customHeight="1" x14ac:dyDescent="0.2"/>
    <row r="689" customFormat="1" ht="15.75" customHeight="1" x14ac:dyDescent="0.2"/>
    <row r="690" customFormat="1" ht="15.75" customHeight="1" x14ac:dyDescent="0.2"/>
    <row r="691" customFormat="1" ht="15.75" customHeight="1" x14ac:dyDescent="0.2"/>
    <row r="692" customFormat="1" ht="15.75" customHeight="1" x14ac:dyDescent="0.2"/>
    <row r="693" customFormat="1" ht="15.75" customHeight="1" x14ac:dyDescent="0.2"/>
    <row r="694" customFormat="1" ht="15.75" customHeight="1" x14ac:dyDescent="0.2"/>
    <row r="695" customFormat="1" ht="15.75" customHeight="1" x14ac:dyDescent="0.2"/>
    <row r="696" customFormat="1" ht="15.75" customHeight="1" x14ac:dyDescent="0.2"/>
    <row r="697" customFormat="1" ht="15.75" customHeight="1" x14ac:dyDescent="0.2"/>
    <row r="698" customFormat="1" ht="15.75" customHeight="1" x14ac:dyDescent="0.2"/>
    <row r="699" customFormat="1" ht="15.75" customHeight="1" x14ac:dyDescent="0.2"/>
    <row r="700" customFormat="1" ht="15.75" customHeight="1" x14ac:dyDescent="0.2"/>
    <row r="701" customFormat="1" ht="15.75" customHeight="1" x14ac:dyDescent="0.2"/>
    <row r="702" customFormat="1" ht="15.75" customHeight="1" x14ac:dyDescent="0.2"/>
    <row r="703" customFormat="1" ht="15.75" customHeight="1" x14ac:dyDescent="0.2"/>
    <row r="704" customFormat="1" ht="15.75" customHeight="1" x14ac:dyDescent="0.2"/>
    <row r="705" customFormat="1" ht="15.75" customHeight="1" x14ac:dyDescent="0.2"/>
    <row r="706" customFormat="1" ht="15.75" customHeight="1" x14ac:dyDescent="0.2"/>
    <row r="707" customFormat="1" ht="15.75" customHeight="1" x14ac:dyDescent="0.2"/>
    <row r="708" customFormat="1" ht="15.75" customHeight="1" x14ac:dyDescent="0.2"/>
    <row r="709" customFormat="1" ht="15.75" customHeight="1" x14ac:dyDescent="0.2"/>
    <row r="710" customFormat="1" ht="15.75" customHeight="1" x14ac:dyDescent="0.2"/>
    <row r="711" customFormat="1" ht="15.75" customHeight="1" x14ac:dyDescent="0.2"/>
    <row r="712" customFormat="1" ht="15.75" customHeight="1" x14ac:dyDescent="0.2"/>
    <row r="713" customFormat="1" ht="15.75" customHeight="1" x14ac:dyDescent="0.2"/>
    <row r="714" customFormat="1" ht="15.75" customHeight="1" x14ac:dyDescent="0.2"/>
    <row r="715" customFormat="1" ht="15.75" customHeight="1" x14ac:dyDescent="0.2"/>
    <row r="716" customFormat="1" ht="15.75" customHeight="1" x14ac:dyDescent="0.2"/>
    <row r="717" customFormat="1" ht="15.75" customHeight="1" x14ac:dyDescent="0.2"/>
    <row r="718" customFormat="1" ht="15.75" customHeight="1" x14ac:dyDescent="0.2"/>
    <row r="719" customFormat="1" ht="15.75" customHeight="1" x14ac:dyDescent="0.2"/>
    <row r="720" customFormat="1" ht="15.75" customHeight="1" x14ac:dyDescent="0.2"/>
    <row r="721" customFormat="1" ht="15.75" customHeight="1" x14ac:dyDescent="0.2"/>
    <row r="722" customFormat="1" ht="15.75" customHeight="1" x14ac:dyDescent="0.2"/>
    <row r="723" customFormat="1" ht="15.75" customHeight="1" x14ac:dyDescent="0.2"/>
    <row r="724" customFormat="1" ht="15.75" customHeight="1" x14ac:dyDescent="0.2"/>
    <row r="725" customFormat="1" ht="15.75" customHeight="1" x14ac:dyDescent="0.2"/>
    <row r="726" customFormat="1" ht="15.75" customHeight="1" x14ac:dyDescent="0.2"/>
    <row r="727" customFormat="1" ht="15.75" customHeight="1" x14ac:dyDescent="0.2"/>
    <row r="728" customFormat="1" ht="15.75" customHeight="1" x14ac:dyDescent="0.2"/>
    <row r="729" customFormat="1" ht="15.75" customHeight="1" x14ac:dyDescent="0.2"/>
    <row r="730" customFormat="1" ht="15.75" customHeight="1" x14ac:dyDescent="0.2"/>
    <row r="731" customFormat="1" ht="15.75" customHeight="1" x14ac:dyDescent="0.2"/>
    <row r="732" customFormat="1" ht="15.75" customHeight="1" x14ac:dyDescent="0.2"/>
    <row r="733" customFormat="1" ht="15.75" customHeight="1" x14ac:dyDescent="0.2"/>
    <row r="734" customFormat="1" ht="15.75" customHeight="1" x14ac:dyDescent="0.2"/>
    <row r="735" customFormat="1" ht="15.75" customHeight="1" x14ac:dyDescent="0.2"/>
    <row r="736" customFormat="1" ht="15.75" customHeight="1" x14ac:dyDescent="0.2"/>
    <row r="737" customFormat="1" ht="15.75" customHeight="1" x14ac:dyDescent="0.2"/>
    <row r="738" customFormat="1" ht="15.75" customHeight="1" x14ac:dyDescent="0.2"/>
    <row r="739" customFormat="1" ht="15.75" customHeight="1" x14ac:dyDescent="0.2"/>
    <row r="740" customFormat="1" ht="15.75" customHeight="1" x14ac:dyDescent="0.2"/>
    <row r="741" customFormat="1" ht="15.75" customHeight="1" x14ac:dyDescent="0.2"/>
    <row r="742" customFormat="1" ht="15.75" customHeight="1" x14ac:dyDescent="0.2"/>
    <row r="743" customFormat="1" ht="15.75" customHeight="1" x14ac:dyDescent="0.2"/>
    <row r="744" customFormat="1" ht="15.75" customHeight="1" x14ac:dyDescent="0.2"/>
    <row r="745" customFormat="1" ht="15.75" customHeight="1" x14ac:dyDescent="0.2"/>
    <row r="746" customFormat="1" ht="15.75" customHeight="1" x14ac:dyDescent="0.2"/>
    <row r="747" customFormat="1" ht="15.75" customHeight="1" x14ac:dyDescent="0.2"/>
    <row r="748" customFormat="1" ht="15.75" customHeight="1" x14ac:dyDescent="0.2"/>
    <row r="749" customFormat="1" ht="15.75" customHeight="1" x14ac:dyDescent="0.2"/>
    <row r="750" customFormat="1" ht="15.75" customHeight="1" x14ac:dyDescent="0.2"/>
    <row r="751" customFormat="1" ht="15.75" customHeight="1" x14ac:dyDescent="0.2"/>
    <row r="752" customFormat="1" ht="15.75" customHeight="1" x14ac:dyDescent="0.2"/>
    <row r="753" customFormat="1" ht="15.75" customHeight="1" x14ac:dyDescent="0.2"/>
    <row r="754" customFormat="1" ht="15.75" customHeight="1" x14ac:dyDescent="0.2"/>
    <row r="755" customFormat="1" ht="15.75" customHeight="1" x14ac:dyDescent="0.2"/>
    <row r="756" customFormat="1" ht="15.75" customHeight="1" x14ac:dyDescent="0.2"/>
    <row r="757" customFormat="1" ht="15.75" customHeight="1" x14ac:dyDescent="0.2"/>
    <row r="758" customFormat="1" ht="15.75" customHeight="1" x14ac:dyDescent="0.2"/>
    <row r="759" customFormat="1" ht="15.75" customHeight="1" x14ac:dyDescent="0.2"/>
    <row r="760" customFormat="1" ht="15.75" customHeight="1" x14ac:dyDescent="0.2"/>
    <row r="761" customFormat="1" ht="15.75" customHeight="1" x14ac:dyDescent="0.2"/>
    <row r="762" customFormat="1" ht="15.75" customHeight="1" x14ac:dyDescent="0.2"/>
    <row r="763" customFormat="1" ht="15.75" customHeight="1" x14ac:dyDescent="0.2"/>
    <row r="764" customFormat="1" ht="15.75" customHeight="1" x14ac:dyDescent="0.2"/>
    <row r="765" customFormat="1" ht="15.75" customHeight="1" x14ac:dyDescent="0.2"/>
    <row r="766" customFormat="1" ht="15.75" customHeight="1" x14ac:dyDescent="0.2"/>
    <row r="767" customFormat="1" ht="15.75" customHeight="1" x14ac:dyDescent="0.2"/>
    <row r="768" customFormat="1" ht="15.75" customHeight="1" x14ac:dyDescent="0.2"/>
    <row r="769" customFormat="1" ht="15.75" customHeight="1" x14ac:dyDescent="0.2"/>
    <row r="770" customFormat="1" ht="15.75" customHeight="1" x14ac:dyDescent="0.2"/>
    <row r="771" customFormat="1" ht="15.75" customHeight="1" x14ac:dyDescent="0.2"/>
    <row r="772" customFormat="1" ht="15.75" customHeight="1" x14ac:dyDescent="0.2"/>
    <row r="773" customFormat="1" ht="15.75" customHeight="1" x14ac:dyDescent="0.2"/>
    <row r="774" customFormat="1" ht="15.75" customHeight="1" x14ac:dyDescent="0.2"/>
    <row r="775" customFormat="1" ht="15.75" customHeight="1" x14ac:dyDescent="0.2"/>
    <row r="776" customFormat="1" ht="15.75" customHeight="1" x14ac:dyDescent="0.2"/>
    <row r="777" customFormat="1" ht="15.75" customHeight="1" x14ac:dyDescent="0.2"/>
    <row r="778" customFormat="1" ht="15.75" customHeight="1" x14ac:dyDescent="0.2"/>
    <row r="779" customFormat="1" ht="15.75" customHeight="1" x14ac:dyDescent="0.2"/>
    <row r="780" customFormat="1" ht="15.75" customHeight="1" x14ac:dyDescent="0.2"/>
    <row r="781" customFormat="1" ht="15.75" customHeight="1" x14ac:dyDescent="0.2"/>
    <row r="782" customFormat="1" ht="15.75" customHeight="1" x14ac:dyDescent="0.2"/>
    <row r="783" customFormat="1" ht="15.75" customHeight="1" x14ac:dyDescent="0.2"/>
    <row r="784" customFormat="1" ht="15.75" customHeight="1" x14ac:dyDescent="0.2"/>
    <row r="785" customFormat="1" ht="15.75" customHeight="1" x14ac:dyDescent="0.2"/>
    <row r="786" customFormat="1" ht="15.75" customHeight="1" x14ac:dyDescent="0.2"/>
    <row r="787" customFormat="1" ht="15.75" customHeight="1" x14ac:dyDescent="0.2"/>
    <row r="788" customFormat="1" ht="15.75" customHeight="1" x14ac:dyDescent="0.2"/>
    <row r="789" customFormat="1" ht="15.75" customHeight="1" x14ac:dyDescent="0.2"/>
    <row r="790" customFormat="1" ht="15.75" customHeight="1" x14ac:dyDescent="0.2"/>
    <row r="791" customFormat="1" ht="15.75" customHeight="1" x14ac:dyDescent="0.2"/>
    <row r="792" customFormat="1" ht="15.75" customHeight="1" x14ac:dyDescent="0.2"/>
    <row r="793" customFormat="1" ht="15.75" customHeight="1" x14ac:dyDescent="0.2"/>
    <row r="794" customFormat="1" ht="15.75" customHeight="1" x14ac:dyDescent="0.2"/>
    <row r="795" customFormat="1" ht="15.75" customHeight="1" x14ac:dyDescent="0.2"/>
    <row r="796" customFormat="1" ht="15.75" customHeight="1" x14ac:dyDescent="0.2"/>
    <row r="797" customFormat="1" ht="15.75" customHeight="1" x14ac:dyDescent="0.2"/>
    <row r="798" customFormat="1" ht="15.75" customHeight="1" x14ac:dyDescent="0.2"/>
    <row r="799" customFormat="1" ht="15.75" customHeight="1" x14ac:dyDescent="0.2"/>
    <row r="800" customFormat="1" ht="15.75" customHeight="1" x14ac:dyDescent="0.2"/>
    <row r="801" customFormat="1" ht="15.75" customHeight="1" x14ac:dyDescent="0.2"/>
    <row r="802" customFormat="1" ht="15.75" customHeight="1" x14ac:dyDescent="0.2"/>
    <row r="803" customFormat="1" ht="15.75" customHeight="1" x14ac:dyDescent="0.2"/>
    <row r="804" customFormat="1" ht="15.75" customHeight="1" x14ac:dyDescent="0.2"/>
    <row r="805" customFormat="1" ht="15.75" customHeight="1" x14ac:dyDescent="0.2"/>
    <row r="806" customFormat="1" ht="15.75" customHeight="1" x14ac:dyDescent="0.2"/>
    <row r="807" customFormat="1" ht="15.75" customHeight="1" x14ac:dyDescent="0.2"/>
    <row r="808" customFormat="1" ht="15.75" customHeight="1" x14ac:dyDescent="0.2"/>
    <row r="809" customFormat="1" ht="15.75" customHeight="1" x14ac:dyDescent="0.2"/>
    <row r="810" customFormat="1" ht="15.75" customHeight="1" x14ac:dyDescent="0.2"/>
    <row r="811" customFormat="1" ht="15.75" customHeight="1" x14ac:dyDescent="0.2"/>
    <row r="812" customFormat="1" ht="15.75" customHeight="1" x14ac:dyDescent="0.2"/>
    <row r="813" customFormat="1" ht="15.75" customHeight="1" x14ac:dyDescent="0.2"/>
    <row r="814" customFormat="1" ht="15.75" customHeight="1" x14ac:dyDescent="0.2"/>
    <row r="815" customFormat="1" ht="15.75" customHeight="1" x14ac:dyDescent="0.2"/>
    <row r="816" customFormat="1" ht="15.75" customHeight="1" x14ac:dyDescent="0.2"/>
    <row r="817" customFormat="1" ht="15.75" customHeight="1" x14ac:dyDescent="0.2"/>
    <row r="818" customFormat="1" ht="15.75" customHeight="1" x14ac:dyDescent="0.2"/>
    <row r="819" customFormat="1" ht="15.75" customHeight="1" x14ac:dyDescent="0.2"/>
    <row r="820" customFormat="1" ht="15.75" customHeight="1" x14ac:dyDescent="0.2"/>
    <row r="821" customFormat="1" ht="15.75" customHeight="1" x14ac:dyDescent="0.2"/>
    <row r="822" customFormat="1" ht="15.75" customHeight="1" x14ac:dyDescent="0.2"/>
    <row r="823" customFormat="1" ht="15.75" customHeight="1" x14ac:dyDescent="0.2"/>
    <row r="824" customFormat="1" ht="15.75" customHeight="1" x14ac:dyDescent="0.2"/>
    <row r="825" customFormat="1" ht="15.75" customHeight="1" x14ac:dyDescent="0.2"/>
    <row r="826" customFormat="1" ht="15.75" customHeight="1" x14ac:dyDescent="0.2"/>
    <row r="827" customFormat="1" ht="15.75" customHeight="1" x14ac:dyDescent="0.2"/>
    <row r="828" customFormat="1" ht="15.75" customHeight="1" x14ac:dyDescent="0.2"/>
    <row r="829" customFormat="1" ht="15.75" customHeight="1" x14ac:dyDescent="0.2"/>
    <row r="830" customFormat="1" ht="15.75" customHeight="1" x14ac:dyDescent="0.2"/>
    <row r="831" customFormat="1" ht="15.75" customHeight="1" x14ac:dyDescent="0.2"/>
    <row r="832" customFormat="1" ht="15.75" customHeight="1" x14ac:dyDescent="0.2"/>
    <row r="833" customFormat="1" ht="15.75" customHeight="1" x14ac:dyDescent="0.2"/>
    <row r="834" customFormat="1" ht="15.75" customHeight="1" x14ac:dyDescent="0.2"/>
    <row r="835" customFormat="1" ht="15.75" customHeight="1" x14ac:dyDescent="0.2"/>
    <row r="836" customFormat="1" ht="15.75" customHeight="1" x14ac:dyDescent="0.2"/>
    <row r="837" customFormat="1" ht="15.75" customHeight="1" x14ac:dyDescent="0.2"/>
    <row r="838" customFormat="1" ht="15.75" customHeight="1" x14ac:dyDescent="0.2"/>
    <row r="839" customFormat="1" ht="15.75" customHeight="1" x14ac:dyDescent="0.2"/>
    <row r="840" customFormat="1" ht="15.75" customHeight="1" x14ac:dyDescent="0.2"/>
    <row r="841" customFormat="1" ht="15.75" customHeight="1" x14ac:dyDescent="0.2"/>
    <row r="842" customFormat="1" ht="15.75" customHeight="1" x14ac:dyDescent="0.2"/>
    <row r="843" customFormat="1" ht="15.75" customHeight="1" x14ac:dyDescent="0.2"/>
    <row r="844" customFormat="1" ht="15.75" customHeight="1" x14ac:dyDescent="0.2"/>
    <row r="845" customFormat="1" ht="15.75" customHeight="1" x14ac:dyDescent="0.2"/>
    <row r="846" customFormat="1" ht="15.75" customHeight="1" x14ac:dyDescent="0.2"/>
    <row r="847" customFormat="1" ht="15.75" customHeight="1" x14ac:dyDescent="0.2"/>
    <row r="848" customFormat="1" ht="15.75" customHeight="1" x14ac:dyDescent="0.2"/>
    <row r="849" customFormat="1" ht="15.75" customHeight="1" x14ac:dyDescent="0.2"/>
    <row r="850" customFormat="1" ht="15.75" customHeight="1" x14ac:dyDescent="0.2"/>
    <row r="851" customFormat="1" ht="15.75" customHeight="1" x14ac:dyDescent="0.2"/>
    <row r="852" customFormat="1" ht="15.75" customHeight="1" x14ac:dyDescent="0.2"/>
    <row r="853" customFormat="1" ht="15.75" customHeight="1" x14ac:dyDescent="0.2"/>
    <row r="854" customFormat="1" ht="15.75" customHeight="1" x14ac:dyDescent="0.2"/>
    <row r="855" customFormat="1" ht="15.75" customHeight="1" x14ac:dyDescent="0.2"/>
    <row r="856" customFormat="1" ht="15.75" customHeight="1" x14ac:dyDescent="0.2"/>
    <row r="857" customFormat="1" ht="15.75" customHeight="1" x14ac:dyDescent="0.2"/>
    <row r="858" customFormat="1" ht="15.75" customHeight="1" x14ac:dyDescent="0.2"/>
    <row r="859" customFormat="1" ht="15.75" customHeight="1" x14ac:dyDescent="0.2"/>
    <row r="860" customFormat="1" ht="15.75" customHeight="1" x14ac:dyDescent="0.2"/>
    <row r="861" customFormat="1" ht="15.75" customHeight="1" x14ac:dyDescent="0.2"/>
    <row r="862" customFormat="1" ht="15.75" customHeight="1" x14ac:dyDescent="0.2"/>
    <row r="863" customFormat="1" ht="15.75" customHeight="1" x14ac:dyDescent="0.2"/>
    <row r="864" customFormat="1" ht="15.75" customHeight="1" x14ac:dyDescent="0.2"/>
    <row r="865" customFormat="1" ht="15.75" customHeight="1" x14ac:dyDescent="0.2"/>
    <row r="866" customFormat="1" ht="15.75" customHeight="1" x14ac:dyDescent="0.2"/>
    <row r="867" customFormat="1" ht="15.75" customHeight="1" x14ac:dyDescent="0.2"/>
    <row r="868" customFormat="1" ht="15.75" customHeight="1" x14ac:dyDescent="0.2"/>
    <row r="869" customFormat="1" ht="15.75" customHeight="1" x14ac:dyDescent="0.2"/>
    <row r="870" customFormat="1" ht="15.75" customHeight="1" x14ac:dyDescent="0.2"/>
    <row r="871" customFormat="1" ht="15.75" customHeight="1" x14ac:dyDescent="0.2"/>
    <row r="872" customFormat="1" ht="15.75" customHeight="1" x14ac:dyDescent="0.2"/>
    <row r="873" customFormat="1" ht="15.75" customHeight="1" x14ac:dyDescent="0.2"/>
    <row r="874" customFormat="1" ht="15.75" customHeight="1" x14ac:dyDescent="0.2"/>
    <row r="875" customFormat="1" ht="15.75" customHeight="1" x14ac:dyDescent="0.2"/>
    <row r="876" customFormat="1" ht="15.75" customHeight="1" x14ac:dyDescent="0.2"/>
    <row r="877" customFormat="1" ht="15.75" customHeight="1" x14ac:dyDescent="0.2"/>
    <row r="878" customFormat="1" ht="15.75" customHeight="1" x14ac:dyDescent="0.2"/>
    <row r="879" customFormat="1" ht="15.75" customHeight="1" x14ac:dyDescent="0.2"/>
    <row r="880" customFormat="1" ht="15.75" customHeight="1" x14ac:dyDescent="0.2"/>
    <row r="881" customFormat="1" ht="15.75" customHeight="1" x14ac:dyDescent="0.2"/>
    <row r="882" customFormat="1" ht="15.75" customHeight="1" x14ac:dyDescent="0.2"/>
    <row r="883" customFormat="1" ht="15.75" customHeight="1" x14ac:dyDescent="0.2"/>
    <row r="884" customFormat="1" ht="15.75" customHeight="1" x14ac:dyDescent="0.2"/>
    <row r="885" customFormat="1" ht="15.75" customHeight="1" x14ac:dyDescent="0.2"/>
    <row r="886" customFormat="1" ht="15.75" customHeight="1" x14ac:dyDescent="0.2"/>
    <row r="887" customFormat="1" ht="15.75" customHeight="1" x14ac:dyDescent="0.2"/>
    <row r="888" customFormat="1" ht="15.75" customHeight="1" x14ac:dyDescent="0.2"/>
    <row r="889" customFormat="1" ht="15.75" customHeight="1" x14ac:dyDescent="0.2"/>
    <row r="890" customFormat="1" ht="15.75" customHeight="1" x14ac:dyDescent="0.2"/>
    <row r="891" customFormat="1" ht="15.75" customHeight="1" x14ac:dyDescent="0.2"/>
    <row r="892" customFormat="1" ht="15.75" customHeight="1" x14ac:dyDescent="0.2"/>
    <row r="893" customFormat="1" ht="15.75" customHeight="1" x14ac:dyDescent="0.2"/>
    <row r="894" customFormat="1" ht="15.75" customHeight="1" x14ac:dyDescent="0.2"/>
    <row r="895" customFormat="1" ht="15.75" customHeight="1" x14ac:dyDescent="0.2"/>
    <row r="896" customFormat="1" ht="15.75" customHeight="1" x14ac:dyDescent="0.2"/>
    <row r="897" customFormat="1" ht="15.75" customHeight="1" x14ac:dyDescent="0.2"/>
    <row r="898" customFormat="1" ht="15.75" customHeight="1" x14ac:dyDescent="0.2"/>
    <row r="899" customFormat="1" ht="15.75" customHeight="1" x14ac:dyDescent="0.2"/>
    <row r="900" customFormat="1" ht="15.75" customHeight="1" x14ac:dyDescent="0.2"/>
    <row r="901" customFormat="1" ht="15.75" customHeight="1" x14ac:dyDescent="0.2"/>
    <row r="902" customFormat="1" ht="15.75" customHeight="1" x14ac:dyDescent="0.2"/>
    <row r="903" customFormat="1" ht="15.75" customHeight="1" x14ac:dyDescent="0.2"/>
    <row r="904" customFormat="1" ht="15.75" customHeight="1" x14ac:dyDescent="0.2"/>
    <row r="905" customFormat="1" ht="15.75" customHeight="1" x14ac:dyDescent="0.2"/>
    <row r="906" customFormat="1" ht="15.75" customHeight="1" x14ac:dyDescent="0.2"/>
    <row r="907" customFormat="1" ht="15.75" customHeight="1" x14ac:dyDescent="0.2"/>
    <row r="908" customFormat="1" ht="15.75" customHeight="1" x14ac:dyDescent="0.2"/>
    <row r="909" customFormat="1" ht="15.75" customHeight="1" x14ac:dyDescent="0.2"/>
    <row r="910" customFormat="1" ht="15.75" customHeight="1" x14ac:dyDescent="0.2"/>
    <row r="911" customFormat="1" ht="15.75" customHeight="1" x14ac:dyDescent="0.2"/>
    <row r="912" customFormat="1" ht="15.75" customHeight="1" x14ac:dyDescent="0.2"/>
    <row r="913" customFormat="1" ht="15.75" customHeight="1" x14ac:dyDescent="0.2"/>
    <row r="914" customFormat="1" ht="15.75" customHeight="1" x14ac:dyDescent="0.2"/>
    <row r="915" customFormat="1" ht="15.75" customHeight="1" x14ac:dyDescent="0.2"/>
    <row r="916" customFormat="1" ht="15.75" customHeight="1" x14ac:dyDescent="0.2"/>
    <row r="917" customFormat="1" ht="15.75" customHeight="1" x14ac:dyDescent="0.2"/>
    <row r="918" customFormat="1" ht="15.75" customHeight="1" x14ac:dyDescent="0.2"/>
    <row r="919" customFormat="1" ht="15.75" customHeight="1" x14ac:dyDescent="0.2"/>
    <row r="920" customFormat="1" ht="15.75" customHeight="1" x14ac:dyDescent="0.2"/>
    <row r="921" customFormat="1" ht="15.75" customHeight="1" x14ac:dyDescent="0.2"/>
    <row r="922" customFormat="1" ht="15.75" customHeight="1" x14ac:dyDescent="0.2"/>
    <row r="923" customFormat="1" ht="15.75" customHeight="1" x14ac:dyDescent="0.2"/>
    <row r="924" customFormat="1" ht="15.75" customHeight="1" x14ac:dyDescent="0.2"/>
    <row r="925" customFormat="1" ht="15.75" customHeight="1" x14ac:dyDescent="0.2"/>
    <row r="926" customFormat="1" ht="15.75" customHeight="1" x14ac:dyDescent="0.2"/>
    <row r="927" customFormat="1" ht="15.75" customHeight="1" x14ac:dyDescent="0.2"/>
    <row r="928" customFormat="1" ht="15.75" customHeight="1" x14ac:dyDescent="0.2"/>
    <row r="929" customFormat="1" ht="15.75" customHeight="1" x14ac:dyDescent="0.2"/>
    <row r="930" customFormat="1" ht="15.75" customHeight="1" x14ac:dyDescent="0.2"/>
    <row r="931" customFormat="1" ht="15.75" customHeight="1" x14ac:dyDescent="0.2"/>
    <row r="932" customFormat="1" ht="15.75" customHeight="1" x14ac:dyDescent="0.2"/>
    <row r="933" customFormat="1" ht="15.75" customHeight="1" x14ac:dyDescent="0.2"/>
    <row r="934" customFormat="1" ht="15.75" customHeight="1" x14ac:dyDescent="0.2"/>
    <row r="935" customFormat="1" ht="15.75" customHeight="1" x14ac:dyDescent="0.2"/>
    <row r="936" customFormat="1" ht="15.75" customHeight="1" x14ac:dyDescent="0.2"/>
    <row r="937" customFormat="1" ht="15.75" customHeight="1" x14ac:dyDescent="0.2"/>
    <row r="938" customFormat="1" ht="15.75" customHeight="1" x14ac:dyDescent="0.2"/>
    <row r="939" customFormat="1" ht="15.75" customHeight="1" x14ac:dyDescent="0.2"/>
    <row r="940" customFormat="1" ht="15.75" customHeight="1" x14ac:dyDescent="0.2"/>
    <row r="941" customFormat="1" ht="15.75" customHeight="1" x14ac:dyDescent="0.2"/>
    <row r="942" customFormat="1" ht="15.75" customHeight="1" x14ac:dyDescent="0.2"/>
    <row r="943" customFormat="1" ht="15.75" customHeight="1" x14ac:dyDescent="0.2"/>
    <row r="944" customFormat="1" ht="15.75" customHeight="1" x14ac:dyDescent="0.2"/>
    <row r="945" customFormat="1" ht="15.75" customHeight="1" x14ac:dyDescent="0.2"/>
    <row r="946" customFormat="1" ht="15.75" customHeight="1" x14ac:dyDescent="0.2"/>
    <row r="947" customFormat="1" ht="15.75" customHeight="1" x14ac:dyDescent="0.2"/>
    <row r="948" customFormat="1" ht="15.75" customHeight="1" x14ac:dyDescent="0.2"/>
    <row r="949" customFormat="1" ht="15.75" customHeight="1" x14ac:dyDescent="0.2"/>
    <row r="950" customFormat="1" ht="15.75" customHeight="1" x14ac:dyDescent="0.2"/>
    <row r="951" customFormat="1" ht="15.75" customHeight="1" x14ac:dyDescent="0.2"/>
    <row r="952" customFormat="1" ht="15.75" customHeight="1" x14ac:dyDescent="0.2"/>
    <row r="953" customFormat="1" ht="15.75" customHeight="1" x14ac:dyDescent="0.2"/>
    <row r="954" customFormat="1" ht="15.75" customHeight="1" x14ac:dyDescent="0.2"/>
    <row r="955" customFormat="1" ht="15.75" customHeight="1" x14ac:dyDescent="0.2"/>
    <row r="956" customFormat="1" ht="15.75" customHeight="1" x14ac:dyDescent="0.2"/>
    <row r="957" customFormat="1" ht="15.75" customHeight="1" x14ac:dyDescent="0.2"/>
    <row r="958" customFormat="1" ht="15.75" customHeight="1" x14ac:dyDescent="0.2"/>
    <row r="959" customFormat="1" ht="15.75" customHeight="1" x14ac:dyDescent="0.2"/>
    <row r="960" customFormat="1" ht="15.75" customHeight="1" x14ac:dyDescent="0.2"/>
    <row r="961" customFormat="1" ht="15.75" customHeight="1" x14ac:dyDescent="0.2"/>
    <row r="962" customFormat="1" ht="15.75" customHeight="1" x14ac:dyDescent="0.2"/>
    <row r="963" customFormat="1" ht="15.75" customHeight="1" x14ac:dyDescent="0.2"/>
    <row r="964" customFormat="1" ht="15.75" customHeight="1" x14ac:dyDescent="0.2"/>
    <row r="965" customFormat="1" ht="15.75" customHeight="1" x14ac:dyDescent="0.2"/>
    <row r="966" customFormat="1" ht="15.75" customHeight="1" x14ac:dyDescent="0.2"/>
    <row r="967" customFormat="1" ht="15.75" customHeight="1" x14ac:dyDescent="0.2"/>
    <row r="968" customFormat="1" ht="15.75" customHeight="1" x14ac:dyDescent="0.2"/>
    <row r="969" customFormat="1" ht="15.75" customHeight="1" x14ac:dyDescent="0.2"/>
    <row r="970" customFormat="1" ht="15.75" customHeight="1" x14ac:dyDescent="0.2"/>
    <row r="971" customFormat="1" ht="15.75" customHeight="1" x14ac:dyDescent="0.2"/>
    <row r="972" customFormat="1" ht="15.75" customHeight="1" x14ac:dyDescent="0.2"/>
    <row r="973" customFormat="1" ht="15.75" customHeight="1" x14ac:dyDescent="0.2"/>
    <row r="974" customFormat="1" ht="15.75" customHeight="1" x14ac:dyDescent="0.2"/>
    <row r="975" customFormat="1" ht="15.75" customHeight="1" x14ac:dyDescent="0.2"/>
    <row r="976" customFormat="1" ht="15.75" customHeight="1" x14ac:dyDescent="0.2"/>
    <row r="977" customFormat="1" ht="15.75" customHeight="1" x14ac:dyDescent="0.2"/>
    <row r="978" customFormat="1" ht="15.75" customHeight="1" x14ac:dyDescent="0.2"/>
    <row r="979" customFormat="1" ht="15.75" customHeight="1" x14ac:dyDescent="0.2"/>
    <row r="980" customFormat="1" ht="15.75" customHeight="1" x14ac:dyDescent="0.2"/>
    <row r="981" customFormat="1" ht="15.75" customHeight="1" x14ac:dyDescent="0.2"/>
    <row r="982" customFormat="1" ht="15.75" customHeight="1" x14ac:dyDescent="0.2"/>
    <row r="983" customFormat="1" ht="15.75" customHeight="1" x14ac:dyDescent="0.2"/>
    <row r="984" customFormat="1" ht="15.75" customHeight="1" x14ac:dyDescent="0.2"/>
    <row r="985" customFormat="1" ht="15.75" customHeight="1" x14ac:dyDescent="0.2"/>
    <row r="986" customFormat="1" ht="15.75" customHeight="1" x14ac:dyDescent="0.2"/>
    <row r="987" customFormat="1" ht="15.75" customHeight="1" x14ac:dyDescent="0.2"/>
    <row r="988" customFormat="1" ht="15.75" customHeight="1" x14ac:dyDescent="0.2"/>
    <row r="989" customFormat="1" ht="15.75" customHeight="1" x14ac:dyDescent="0.2"/>
    <row r="990" customFormat="1" ht="15.75" customHeight="1" x14ac:dyDescent="0.2"/>
    <row r="991" customFormat="1" ht="15.75" customHeight="1" x14ac:dyDescent="0.2"/>
    <row r="992" customFormat="1" ht="15.75" customHeight="1" x14ac:dyDescent="0.2"/>
    <row r="993" customFormat="1" ht="15.75" customHeight="1" x14ac:dyDescent="0.2"/>
    <row r="994" customFormat="1" ht="15.75" customHeight="1" x14ac:dyDescent="0.2"/>
    <row r="995" customFormat="1" ht="15.75" customHeight="1" x14ac:dyDescent="0.2"/>
    <row r="996" customFormat="1" ht="15.75" customHeight="1" x14ac:dyDescent="0.2"/>
    <row r="997" customFormat="1" ht="15.75" customHeight="1" x14ac:dyDescent="0.2"/>
    <row r="998" customFormat="1" ht="15.75" customHeight="1" x14ac:dyDescent="0.2"/>
    <row r="999" customFormat="1" ht="15.75" customHeight="1" x14ac:dyDescent="0.2"/>
    <row r="1000" customFormat="1" ht="15.75" customHeight="1" x14ac:dyDescent="0.2"/>
    <row r="1001" customFormat="1" ht="15.75" customHeight="1" x14ac:dyDescent="0.2"/>
    <row r="1002" customFormat="1" ht="15.75" customHeight="1" x14ac:dyDescent="0.2"/>
    <row r="1003" customFormat="1" ht="15.75" customHeight="1" x14ac:dyDescent="0.2"/>
    <row r="1004" customFormat="1" ht="15.75" customHeight="1" x14ac:dyDescent="0.2"/>
    <row r="1005" customFormat="1" ht="15.75" customHeight="1" x14ac:dyDescent="0.2"/>
    <row r="1006" customFormat="1" ht="15.75" customHeight="1" x14ac:dyDescent="0.2"/>
    <row r="1007" customFormat="1" ht="15.75" customHeight="1" x14ac:dyDescent="0.2"/>
    <row r="1008" customFormat="1" ht="15" customHeight="1" x14ac:dyDescent="0.2"/>
  </sheetData>
  <mergeCells count="12">
    <mergeCell ref="A1:H1"/>
    <mergeCell ref="A2:H2"/>
    <mergeCell ref="A4:C6"/>
    <mergeCell ref="H5:H6"/>
    <mergeCell ref="A53:C53"/>
    <mergeCell ref="A55:C55"/>
    <mergeCell ref="B3:C3"/>
    <mergeCell ref="D4:G4"/>
    <mergeCell ref="D5:D6"/>
    <mergeCell ref="E5:E6"/>
    <mergeCell ref="F5:F6"/>
    <mergeCell ref="G5:G6"/>
  </mergeCells>
  <pageMargins left="0.7" right="0.7" top="0.75" bottom="0.75" header="0" footer="0"/>
  <pageSetup scale="50" orientation="landscape"/>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I1009"/>
  <sheetViews>
    <sheetView topLeftCell="A36" workbookViewId="0">
      <selection activeCell="A58" sqref="A58"/>
    </sheetView>
  </sheetViews>
  <sheetFormatPr baseColWidth="10" defaultColWidth="11.1640625" defaultRowHeight="15" customHeight="1" x14ac:dyDescent="0.2"/>
  <cols>
    <col min="1" max="2" width="6.83203125" customWidth="1"/>
    <col min="3" max="3" width="52.83203125" customWidth="1"/>
    <col min="4" max="4" width="20.1640625" customWidth="1"/>
    <col min="5" max="6" width="17.33203125" customWidth="1"/>
    <col min="7" max="7" width="19.5" customWidth="1"/>
    <col min="8" max="8" width="59" customWidth="1"/>
    <col min="9" max="9" width="8" customWidth="1"/>
  </cols>
  <sheetData>
    <row r="1" spans="1:9" ht="21" customHeight="1" x14ac:dyDescent="0.25">
      <c r="A1" s="361" t="s">
        <v>159</v>
      </c>
      <c r="B1" s="328"/>
      <c r="C1" s="328"/>
      <c r="D1" s="328"/>
      <c r="E1" s="328"/>
      <c r="F1" s="328"/>
      <c r="G1" s="328"/>
      <c r="H1" s="328"/>
    </row>
    <row r="2" spans="1:9" ht="21" customHeight="1" x14ac:dyDescent="0.25">
      <c r="A2" s="358" t="str">
        <f>'Community Quarterback'!$A$2</f>
        <v xml:space="preserve"> Fiscal Year 2025</v>
      </c>
      <c r="B2" s="328"/>
      <c r="C2" s="328"/>
      <c r="D2" s="328"/>
      <c r="E2" s="328"/>
      <c r="F2" s="328"/>
      <c r="G2" s="328"/>
      <c r="H2" s="328"/>
    </row>
    <row r="3" spans="1:9" ht="16.5" customHeight="1" thickBot="1" x14ac:dyDescent="0.25">
      <c r="A3" s="24"/>
      <c r="B3" s="402">
        <f>'ENOUGH Cover Page Signatures'!G6</f>
        <v>0</v>
      </c>
      <c r="C3" s="328"/>
      <c r="D3" s="24"/>
      <c r="E3" s="24"/>
      <c r="F3" s="24"/>
      <c r="G3" s="24"/>
    </row>
    <row r="4" spans="1:9" ht="15.75" customHeight="1" thickBot="1" x14ac:dyDescent="0.25">
      <c r="A4" s="373" t="s">
        <v>73</v>
      </c>
      <c r="B4" s="397"/>
      <c r="C4" s="403"/>
      <c r="D4" s="405"/>
      <c r="E4" s="392"/>
      <c r="F4" s="392"/>
      <c r="G4" s="406"/>
      <c r="H4" s="114" t="s">
        <v>74</v>
      </c>
    </row>
    <row r="5" spans="1:9" ht="16" x14ac:dyDescent="0.2">
      <c r="A5" s="374"/>
      <c r="B5" s="328"/>
      <c r="C5" s="331"/>
      <c r="D5" s="388" t="s">
        <v>59</v>
      </c>
      <c r="E5" s="368" t="s">
        <v>75</v>
      </c>
      <c r="F5" s="368" t="s">
        <v>76</v>
      </c>
      <c r="G5" s="385" t="s">
        <v>77</v>
      </c>
      <c r="H5" s="370" t="s">
        <v>128</v>
      </c>
    </row>
    <row r="6" spans="1:9" ht="48.75" customHeight="1" thickBot="1" x14ac:dyDescent="0.25">
      <c r="A6" s="404"/>
      <c r="B6" s="363"/>
      <c r="C6" s="381"/>
      <c r="D6" s="389"/>
      <c r="E6" s="384"/>
      <c r="F6" s="384"/>
      <c r="G6" s="386"/>
      <c r="H6" s="407"/>
    </row>
    <row r="7" spans="1:9" ht="16.5" customHeight="1" thickTop="1" x14ac:dyDescent="0.2">
      <c r="A7" s="244" t="s">
        <v>129</v>
      </c>
      <c r="B7" s="245"/>
      <c r="C7" s="246"/>
      <c r="D7" s="247"/>
      <c r="E7" s="248"/>
      <c r="F7" s="248"/>
      <c r="G7" s="27"/>
      <c r="H7" s="249"/>
    </row>
    <row r="8" spans="1:9" ht="15.75" customHeight="1" x14ac:dyDescent="0.2">
      <c r="A8" s="250"/>
      <c r="B8" s="121" t="s">
        <v>62</v>
      </c>
      <c r="C8" s="122"/>
      <c r="D8" s="251">
        <f t="shared" ref="D8:F8" si="0">SUM(D9:D10)</f>
        <v>0</v>
      </c>
      <c r="E8" s="252">
        <f t="shared" si="0"/>
        <v>0</v>
      </c>
      <c r="F8" s="252">
        <f t="shared" si="0"/>
        <v>0</v>
      </c>
      <c r="G8" s="126">
        <f>SUM(G9:G10)</f>
        <v>0</v>
      </c>
      <c r="H8" s="253"/>
      <c r="I8" s="8"/>
    </row>
    <row r="9" spans="1:9" ht="15.75" customHeight="1" x14ac:dyDescent="0.2">
      <c r="A9" s="203"/>
      <c r="B9" s="128"/>
      <c r="C9" s="129" t="s">
        <v>80</v>
      </c>
      <c r="D9" s="254">
        <v>0</v>
      </c>
      <c r="E9" s="255">
        <v>0</v>
      </c>
      <c r="F9" s="255">
        <v>0</v>
      </c>
      <c r="G9" s="133">
        <f t="shared" ref="G9:G10" si="1">SUM(D9:F9)</f>
        <v>0</v>
      </c>
      <c r="H9" s="256"/>
    </row>
    <row r="10" spans="1:9" ht="15.75" customHeight="1" x14ac:dyDescent="0.2">
      <c r="A10" s="209"/>
      <c r="B10" s="136"/>
      <c r="C10" s="137" t="s">
        <v>81</v>
      </c>
      <c r="D10" s="254">
        <v>0</v>
      </c>
      <c r="E10" s="255">
        <v>0</v>
      </c>
      <c r="F10" s="255">
        <v>0</v>
      </c>
      <c r="G10" s="133">
        <f t="shared" si="1"/>
        <v>0</v>
      </c>
      <c r="H10" s="256"/>
    </row>
    <row r="11" spans="1:9" ht="15.75" customHeight="1" x14ac:dyDescent="0.2">
      <c r="A11" s="257"/>
      <c r="B11" s="139" t="s">
        <v>63</v>
      </c>
      <c r="C11" s="140"/>
      <c r="D11" s="258">
        <f t="shared" ref="D11:F11" si="2">SUM(D12:D21)</f>
        <v>0</v>
      </c>
      <c r="E11" s="259">
        <f t="shared" si="2"/>
        <v>0</v>
      </c>
      <c r="F11" s="259">
        <f t="shared" si="2"/>
        <v>0</v>
      </c>
      <c r="G11" s="126">
        <f>SUM(G12:G21)</f>
        <v>0</v>
      </c>
      <c r="H11" s="253"/>
      <c r="I11" s="8"/>
    </row>
    <row r="12" spans="1:9" ht="15.75" customHeight="1" x14ac:dyDescent="0.2">
      <c r="A12" s="209"/>
      <c r="B12" s="136"/>
      <c r="C12" s="137" t="s">
        <v>82</v>
      </c>
      <c r="D12" s="254">
        <v>0</v>
      </c>
      <c r="E12" s="255">
        <v>0</v>
      </c>
      <c r="F12" s="255">
        <v>0</v>
      </c>
      <c r="G12" s="133">
        <f t="shared" ref="G12:G21" si="3">SUM(D12:F12)</f>
        <v>0</v>
      </c>
      <c r="H12" s="256"/>
    </row>
    <row r="13" spans="1:9" ht="15.75" customHeight="1" x14ac:dyDescent="0.2">
      <c r="A13" s="209"/>
      <c r="B13" s="136"/>
      <c r="C13" s="137" t="s">
        <v>83</v>
      </c>
      <c r="D13" s="254">
        <v>0</v>
      </c>
      <c r="E13" s="255">
        <v>0</v>
      </c>
      <c r="F13" s="255">
        <v>0</v>
      </c>
      <c r="G13" s="133">
        <f t="shared" si="3"/>
        <v>0</v>
      </c>
      <c r="H13" s="256"/>
    </row>
    <row r="14" spans="1:9" ht="15.75" customHeight="1" x14ac:dyDescent="0.2">
      <c r="A14" s="209"/>
      <c r="B14" s="136"/>
      <c r="C14" s="137" t="s">
        <v>84</v>
      </c>
      <c r="D14" s="254">
        <v>0</v>
      </c>
      <c r="E14" s="255">
        <v>0</v>
      </c>
      <c r="F14" s="255">
        <v>0</v>
      </c>
      <c r="G14" s="133">
        <f t="shared" si="3"/>
        <v>0</v>
      </c>
      <c r="H14" s="256"/>
    </row>
    <row r="15" spans="1:9" ht="15.75" customHeight="1" x14ac:dyDescent="0.2">
      <c r="A15" s="209"/>
      <c r="B15" s="136"/>
      <c r="C15" s="137" t="s">
        <v>85</v>
      </c>
      <c r="D15" s="254">
        <v>0</v>
      </c>
      <c r="E15" s="255">
        <v>0</v>
      </c>
      <c r="F15" s="255">
        <v>0</v>
      </c>
      <c r="G15" s="133">
        <f t="shared" si="3"/>
        <v>0</v>
      </c>
      <c r="H15" s="256"/>
    </row>
    <row r="16" spans="1:9" ht="15.75" customHeight="1" x14ac:dyDescent="0.2">
      <c r="A16" s="209"/>
      <c r="B16" s="136"/>
      <c r="C16" s="137" t="s">
        <v>86</v>
      </c>
      <c r="D16" s="254">
        <v>0</v>
      </c>
      <c r="E16" s="255">
        <v>0</v>
      </c>
      <c r="F16" s="255">
        <v>0</v>
      </c>
      <c r="G16" s="133">
        <f t="shared" si="3"/>
        <v>0</v>
      </c>
      <c r="H16" s="256"/>
    </row>
    <row r="17" spans="1:9" ht="15.75" customHeight="1" x14ac:dyDescent="0.2">
      <c r="A17" s="209"/>
      <c r="B17" s="136"/>
      <c r="C17" s="137" t="s">
        <v>87</v>
      </c>
      <c r="D17" s="254">
        <v>0</v>
      </c>
      <c r="E17" s="255">
        <v>0</v>
      </c>
      <c r="F17" s="255">
        <v>0</v>
      </c>
      <c r="G17" s="133">
        <f t="shared" si="3"/>
        <v>0</v>
      </c>
      <c r="H17" s="256"/>
    </row>
    <row r="18" spans="1:9" ht="15.75" customHeight="1" x14ac:dyDescent="0.2">
      <c r="A18" s="209"/>
      <c r="B18" s="136"/>
      <c r="C18" s="137" t="s">
        <v>88</v>
      </c>
      <c r="D18" s="254">
        <v>0</v>
      </c>
      <c r="E18" s="255">
        <v>0</v>
      </c>
      <c r="F18" s="255">
        <v>0</v>
      </c>
      <c r="G18" s="133">
        <f t="shared" si="3"/>
        <v>0</v>
      </c>
      <c r="H18" s="256"/>
    </row>
    <row r="19" spans="1:9" ht="15.75" customHeight="1" x14ac:dyDescent="0.2">
      <c r="A19" s="209"/>
      <c r="B19" s="136"/>
      <c r="C19" s="137" t="s">
        <v>89</v>
      </c>
      <c r="D19" s="254">
        <v>0</v>
      </c>
      <c r="E19" s="255">
        <v>0</v>
      </c>
      <c r="F19" s="255">
        <v>0</v>
      </c>
      <c r="G19" s="133">
        <f t="shared" si="3"/>
        <v>0</v>
      </c>
      <c r="H19" s="256"/>
    </row>
    <row r="20" spans="1:9" ht="15.75" customHeight="1" x14ac:dyDescent="0.2">
      <c r="A20" s="209"/>
      <c r="B20" s="136"/>
      <c r="C20" s="137" t="s">
        <v>90</v>
      </c>
      <c r="D20" s="254">
        <v>0</v>
      </c>
      <c r="E20" s="255">
        <v>0</v>
      </c>
      <c r="F20" s="255">
        <v>0</v>
      </c>
      <c r="G20" s="133">
        <f t="shared" si="3"/>
        <v>0</v>
      </c>
      <c r="H20" s="256"/>
    </row>
    <row r="21" spans="1:9" ht="15.75" customHeight="1" x14ac:dyDescent="0.2">
      <c r="A21" s="209"/>
      <c r="B21" s="136"/>
      <c r="C21" s="137" t="s">
        <v>90</v>
      </c>
      <c r="D21" s="254">
        <v>0</v>
      </c>
      <c r="E21" s="255">
        <v>0</v>
      </c>
      <c r="F21" s="255">
        <v>0</v>
      </c>
      <c r="G21" s="133">
        <f t="shared" si="3"/>
        <v>0</v>
      </c>
      <c r="H21" s="256"/>
    </row>
    <row r="22" spans="1:9" ht="15.75" customHeight="1" x14ac:dyDescent="0.2">
      <c r="A22" s="260"/>
      <c r="B22" s="148" t="s">
        <v>64</v>
      </c>
      <c r="C22" s="149" t="s">
        <v>130</v>
      </c>
      <c r="D22" s="258">
        <f>SUM(D23:D25)</f>
        <v>0</v>
      </c>
      <c r="E22" s="259">
        <f>SUM(E23:E25)</f>
        <v>0</v>
      </c>
      <c r="F22" s="259">
        <f>SUM(F23:F25)</f>
        <v>0</v>
      </c>
      <c r="G22" s="150">
        <f>SUM(G23:G25)</f>
        <v>0</v>
      </c>
      <c r="H22" s="253"/>
      <c r="I22" s="8"/>
    </row>
    <row r="23" spans="1:9" ht="15.75" customHeight="1" x14ac:dyDescent="0.2">
      <c r="A23" s="209"/>
      <c r="B23" s="136"/>
      <c r="C23" s="137" t="s">
        <v>91</v>
      </c>
      <c r="D23" s="254">
        <v>0</v>
      </c>
      <c r="E23" s="255">
        <v>0</v>
      </c>
      <c r="F23" s="255">
        <v>0</v>
      </c>
      <c r="G23" s="133">
        <f t="shared" ref="G23:G25" si="4">SUM(D23:F23)</f>
        <v>0</v>
      </c>
      <c r="H23" s="256"/>
    </row>
    <row r="24" spans="1:9" ht="15.75" customHeight="1" x14ac:dyDescent="0.2">
      <c r="A24" s="209"/>
      <c r="B24" s="136"/>
      <c r="C24" s="137" t="s">
        <v>92</v>
      </c>
      <c r="D24" s="254">
        <v>0</v>
      </c>
      <c r="E24" s="255">
        <v>0</v>
      </c>
      <c r="F24" s="255">
        <v>0</v>
      </c>
      <c r="G24" s="133">
        <f t="shared" si="4"/>
        <v>0</v>
      </c>
      <c r="H24" s="256"/>
    </row>
    <row r="25" spans="1:9" ht="15.75" customHeight="1" x14ac:dyDescent="0.2">
      <c r="A25" s="203"/>
      <c r="B25" s="128"/>
      <c r="C25" s="129" t="s">
        <v>90</v>
      </c>
      <c r="D25" s="254">
        <v>0</v>
      </c>
      <c r="E25" s="255">
        <v>0</v>
      </c>
      <c r="F25" s="255">
        <v>0</v>
      </c>
      <c r="G25" s="133">
        <f t="shared" si="4"/>
        <v>0</v>
      </c>
      <c r="H25" s="256"/>
    </row>
    <row r="26" spans="1:9" ht="15.75" customHeight="1" x14ac:dyDescent="0.2">
      <c r="A26" s="260"/>
      <c r="B26" s="148" t="s">
        <v>65</v>
      </c>
      <c r="C26" s="149"/>
      <c r="D26" s="258">
        <f t="shared" ref="D26:F26" si="5">SUM(D27:D31)</f>
        <v>0</v>
      </c>
      <c r="E26" s="259">
        <f t="shared" si="5"/>
        <v>0</v>
      </c>
      <c r="F26" s="259">
        <f t="shared" si="5"/>
        <v>0</v>
      </c>
      <c r="G26" s="150">
        <f>SUM(G27:G30)</f>
        <v>0</v>
      </c>
      <c r="H26" s="253"/>
      <c r="I26" s="8"/>
    </row>
    <row r="27" spans="1:9" ht="15.75" customHeight="1" x14ac:dyDescent="0.2">
      <c r="A27" s="209"/>
      <c r="B27" s="136"/>
      <c r="C27" s="137" t="s">
        <v>93</v>
      </c>
      <c r="D27" s="254">
        <v>0</v>
      </c>
      <c r="E27" s="255">
        <v>0</v>
      </c>
      <c r="F27" s="255">
        <v>0</v>
      </c>
      <c r="G27" s="133">
        <f>SUM(D27:F27)</f>
        <v>0</v>
      </c>
      <c r="H27" s="256"/>
    </row>
    <row r="28" spans="1:9" ht="15.75" customHeight="1" x14ac:dyDescent="0.2">
      <c r="A28" s="209"/>
      <c r="B28" s="136"/>
      <c r="C28" s="137" t="s">
        <v>94</v>
      </c>
      <c r="D28" s="254">
        <v>0</v>
      </c>
      <c r="E28" s="255">
        <v>0</v>
      </c>
      <c r="F28" s="255">
        <v>0</v>
      </c>
      <c r="G28" s="133">
        <f t="shared" ref="G28:G33" si="6">SUM(D28:F28)</f>
        <v>0</v>
      </c>
      <c r="H28" s="256"/>
    </row>
    <row r="29" spans="1:9" ht="15.75" customHeight="1" x14ac:dyDescent="0.2">
      <c r="A29" s="209"/>
      <c r="B29" s="136"/>
      <c r="C29" s="137" t="s">
        <v>95</v>
      </c>
      <c r="D29" s="254">
        <v>0</v>
      </c>
      <c r="E29" s="255">
        <v>0</v>
      </c>
      <c r="F29" s="255">
        <v>0</v>
      </c>
      <c r="G29" s="133">
        <f t="shared" si="6"/>
        <v>0</v>
      </c>
      <c r="H29" s="256"/>
      <c r="I29" s="8"/>
    </row>
    <row r="30" spans="1:9" ht="15.75" customHeight="1" x14ac:dyDescent="0.2">
      <c r="A30" s="209"/>
      <c r="B30" s="136"/>
      <c r="C30" s="137" t="s">
        <v>96</v>
      </c>
      <c r="D30" s="254">
        <v>0</v>
      </c>
      <c r="E30" s="255">
        <v>0</v>
      </c>
      <c r="F30" s="255">
        <v>0</v>
      </c>
      <c r="G30" s="133">
        <f t="shared" si="6"/>
        <v>0</v>
      </c>
      <c r="H30" s="256"/>
      <c r="I30" s="8"/>
    </row>
    <row r="31" spans="1:9" ht="15.75" customHeight="1" x14ac:dyDescent="0.2">
      <c r="A31" s="203"/>
      <c r="B31" s="128"/>
      <c r="C31" s="129" t="s">
        <v>90</v>
      </c>
      <c r="D31" s="254">
        <v>0</v>
      </c>
      <c r="E31" s="255">
        <v>0</v>
      </c>
      <c r="F31" s="255">
        <v>0</v>
      </c>
      <c r="G31" s="133">
        <f>SUM(D31:F31)</f>
        <v>0</v>
      </c>
      <c r="H31" s="256"/>
      <c r="I31" s="8"/>
    </row>
    <row r="32" spans="1:9" ht="15.75" customHeight="1" x14ac:dyDescent="0.2">
      <c r="A32" s="260"/>
      <c r="B32" s="148" t="s">
        <v>66</v>
      </c>
      <c r="C32" s="149"/>
      <c r="D32" s="258">
        <f t="shared" ref="D32:F32" si="7">SUM(D33:D34)</f>
        <v>0</v>
      </c>
      <c r="E32" s="259">
        <f t="shared" si="7"/>
        <v>0</v>
      </c>
      <c r="F32" s="259">
        <f t="shared" si="7"/>
        <v>0</v>
      </c>
      <c r="G32" s="150">
        <f t="shared" si="6"/>
        <v>0</v>
      </c>
      <c r="H32" s="253"/>
      <c r="I32" s="8"/>
    </row>
    <row r="33" spans="1:9" ht="15.75" customHeight="1" x14ac:dyDescent="0.2">
      <c r="A33" s="209"/>
      <c r="B33" s="136"/>
      <c r="C33" s="137" t="s">
        <v>97</v>
      </c>
      <c r="D33" s="254">
        <v>0</v>
      </c>
      <c r="E33" s="255">
        <v>0</v>
      </c>
      <c r="F33" s="255">
        <v>0</v>
      </c>
      <c r="G33" s="133">
        <f t="shared" si="6"/>
        <v>0</v>
      </c>
      <c r="H33" s="256"/>
    </row>
    <row r="34" spans="1:9" ht="15.75" customHeight="1" x14ac:dyDescent="0.2">
      <c r="A34" s="209"/>
      <c r="B34" s="136"/>
      <c r="C34" s="137" t="s">
        <v>90</v>
      </c>
      <c r="D34" s="254">
        <v>0</v>
      </c>
      <c r="E34" s="255">
        <v>0</v>
      </c>
      <c r="F34" s="255">
        <v>0</v>
      </c>
      <c r="G34" s="133">
        <f>SUM(D34:F34)</f>
        <v>0</v>
      </c>
      <c r="H34" s="256"/>
    </row>
    <row r="35" spans="1:9" ht="15.75" customHeight="1" x14ac:dyDescent="0.2">
      <c r="A35" s="257"/>
      <c r="B35" s="139" t="s">
        <v>67</v>
      </c>
      <c r="C35" s="140"/>
      <c r="D35" s="258">
        <f>SUM(D36:D41)</f>
        <v>0</v>
      </c>
      <c r="E35" s="259">
        <f>SUM(E36:E41)</f>
        <v>0</v>
      </c>
      <c r="F35" s="259">
        <f>SUM(F36:F41)</f>
        <v>0</v>
      </c>
      <c r="G35" s="126">
        <f>SUM(G36:G41)</f>
        <v>0</v>
      </c>
      <c r="H35" s="253"/>
      <c r="I35" s="8"/>
    </row>
    <row r="36" spans="1:9" ht="15.75" customHeight="1" x14ac:dyDescent="0.2">
      <c r="A36" s="209"/>
      <c r="B36" s="136"/>
      <c r="C36" s="137" t="s">
        <v>98</v>
      </c>
      <c r="D36" s="254">
        <v>0</v>
      </c>
      <c r="E36" s="255">
        <v>0</v>
      </c>
      <c r="F36" s="255">
        <v>0</v>
      </c>
      <c r="G36" s="133">
        <f t="shared" ref="G36:G39" si="8">SUM(D36:F36)</f>
        <v>0</v>
      </c>
      <c r="H36" s="256"/>
      <c r="I36" s="8"/>
    </row>
    <row r="37" spans="1:9" ht="15.75" customHeight="1" x14ac:dyDescent="0.2">
      <c r="A37" s="209"/>
      <c r="B37" s="136"/>
      <c r="C37" s="137" t="s">
        <v>99</v>
      </c>
      <c r="D37" s="254">
        <v>0</v>
      </c>
      <c r="E37" s="255">
        <v>0</v>
      </c>
      <c r="F37" s="255">
        <v>0</v>
      </c>
      <c r="G37" s="133">
        <f t="shared" si="8"/>
        <v>0</v>
      </c>
      <c r="H37" s="256"/>
      <c r="I37" s="8"/>
    </row>
    <row r="38" spans="1:9" ht="15.75" customHeight="1" x14ac:dyDescent="0.2">
      <c r="A38" s="209"/>
      <c r="B38" s="136"/>
      <c r="C38" s="137" t="s">
        <v>100</v>
      </c>
      <c r="D38" s="254">
        <v>0</v>
      </c>
      <c r="E38" s="255">
        <v>0</v>
      </c>
      <c r="F38" s="255">
        <v>0</v>
      </c>
      <c r="G38" s="133">
        <f t="shared" si="8"/>
        <v>0</v>
      </c>
      <c r="H38" s="256"/>
      <c r="I38" s="8"/>
    </row>
    <row r="39" spans="1:9" ht="15.75" customHeight="1" x14ac:dyDescent="0.2">
      <c r="A39" s="209"/>
      <c r="B39" s="136"/>
      <c r="C39" s="163" t="s">
        <v>101</v>
      </c>
      <c r="D39" s="254">
        <v>0</v>
      </c>
      <c r="E39" s="255">
        <v>0</v>
      </c>
      <c r="F39" s="255">
        <v>0</v>
      </c>
      <c r="G39" s="133">
        <f t="shared" si="8"/>
        <v>0</v>
      </c>
      <c r="H39" s="256"/>
      <c r="I39" s="8"/>
    </row>
    <row r="40" spans="1:9" ht="16.5" customHeight="1" x14ac:dyDescent="0.2">
      <c r="A40" s="209"/>
      <c r="B40" s="136"/>
      <c r="C40" s="137" t="s">
        <v>102</v>
      </c>
      <c r="D40" s="254">
        <v>0</v>
      </c>
      <c r="E40" s="255">
        <v>0</v>
      </c>
      <c r="F40" s="255">
        <v>0</v>
      </c>
      <c r="G40" s="133">
        <f>SUM(D40:F40)</f>
        <v>0</v>
      </c>
      <c r="H40" s="134"/>
      <c r="I40" s="8"/>
    </row>
    <row r="41" spans="1:9" ht="16.5" customHeight="1" x14ac:dyDescent="0.2">
      <c r="A41" s="261"/>
      <c r="B41" s="24"/>
      <c r="C41" s="47" t="s">
        <v>102</v>
      </c>
      <c r="D41" s="262">
        <v>0</v>
      </c>
      <c r="E41" s="263">
        <v>0</v>
      </c>
      <c r="F41" s="263">
        <v>0</v>
      </c>
      <c r="G41" s="133">
        <f>SUM(D41:F41)</f>
        <v>0</v>
      </c>
      <c r="H41" s="264"/>
      <c r="I41" s="8"/>
    </row>
    <row r="42" spans="1:9" ht="16.5" customHeight="1" x14ac:dyDescent="0.2">
      <c r="A42" s="265"/>
      <c r="B42" s="170" t="s">
        <v>131</v>
      </c>
      <c r="C42" s="266"/>
      <c r="D42" s="267">
        <f t="shared" ref="D42:G42" si="9">SUM(D35,D32,D26,D22,D11,D8)</f>
        <v>0</v>
      </c>
      <c r="E42" s="268">
        <f t="shared" si="9"/>
        <v>0</v>
      </c>
      <c r="F42" s="268">
        <f t="shared" si="9"/>
        <v>0</v>
      </c>
      <c r="G42" s="269">
        <f t="shared" si="9"/>
        <v>0</v>
      </c>
      <c r="H42" s="158"/>
      <c r="I42" s="270"/>
    </row>
    <row r="43" spans="1:9" ht="16.5" customHeight="1" x14ac:dyDescent="0.2">
      <c r="A43" s="261"/>
      <c r="B43" s="24"/>
      <c r="C43" s="47"/>
      <c r="D43" s="262"/>
      <c r="E43" s="263"/>
      <c r="F43" s="263"/>
      <c r="G43" s="271"/>
      <c r="H43" s="264"/>
      <c r="I43" s="8"/>
    </row>
    <row r="44" spans="1:9" ht="16.5" customHeight="1" x14ac:dyDescent="0.2">
      <c r="A44" s="265"/>
      <c r="B44" s="170" t="s">
        <v>68</v>
      </c>
      <c r="C44" s="266"/>
      <c r="D44" s="272">
        <f t="shared" ref="D44" si="10">SUM(D45)</f>
        <v>0</v>
      </c>
      <c r="E44" s="268">
        <v>0</v>
      </c>
      <c r="F44" s="268">
        <v>0</v>
      </c>
      <c r="G44" s="269">
        <f t="shared" ref="G44:G45" si="11">SUM(D44:F44)</f>
        <v>0</v>
      </c>
      <c r="H44" s="158"/>
      <c r="I44" s="270"/>
    </row>
    <row r="45" spans="1:9" ht="16.5" customHeight="1" x14ac:dyDescent="0.2">
      <c r="A45" s="203"/>
      <c r="B45" s="128"/>
      <c r="C45" s="129" t="s">
        <v>104</v>
      </c>
      <c r="D45" s="254">
        <v>0</v>
      </c>
      <c r="E45" s="297" t="s">
        <v>173</v>
      </c>
      <c r="F45" s="297" t="s">
        <v>173</v>
      </c>
      <c r="G45" s="133">
        <f t="shared" si="11"/>
        <v>0</v>
      </c>
      <c r="H45" s="134"/>
      <c r="I45" s="273"/>
    </row>
    <row r="46" spans="1:9" ht="16.5" customHeight="1" thickBot="1" x14ac:dyDescent="0.25">
      <c r="A46" s="274" t="s">
        <v>132</v>
      </c>
      <c r="B46" s="275"/>
      <c r="C46" s="276">
        <f>C7</f>
        <v>0</v>
      </c>
      <c r="D46" s="277">
        <f t="shared" ref="D46" si="12">D42+D44</f>
        <v>0</v>
      </c>
      <c r="E46" s="278">
        <f>E42</f>
        <v>0</v>
      </c>
      <c r="F46" s="279">
        <f>F42</f>
        <v>0</v>
      </c>
      <c r="G46" s="280">
        <f>G8+G11+G22+G26+G32+G35+G44</f>
        <v>0</v>
      </c>
      <c r="H46" s="281"/>
      <c r="I46" s="282"/>
    </row>
    <row r="47" spans="1:9" ht="15.75" customHeight="1" x14ac:dyDescent="0.2">
      <c r="A47" s="192" t="s">
        <v>133</v>
      </c>
      <c r="B47" s="24"/>
      <c r="C47" s="193"/>
      <c r="D47" s="283"/>
      <c r="E47" s="284"/>
      <c r="F47" s="284"/>
      <c r="G47" s="236"/>
      <c r="H47" s="18"/>
    </row>
    <row r="48" spans="1:9" ht="15.75" customHeight="1" x14ac:dyDescent="0.2">
      <c r="A48" s="127"/>
      <c r="B48" s="128"/>
      <c r="C48" s="129" t="str">
        <f>'Partner Summary'!C29</f>
        <v>County/City Direct Revenue (Cash)</v>
      </c>
      <c r="D48" s="204"/>
      <c r="E48" s="285">
        <v>0</v>
      </c>
      <c r="F48" s="286"/>
      <c r="G48" s="236"/>
      <c r="H48" s="18"/>
    </row>
    <row r="49" spans="1:9" ht="15.75" customHeight="1" x14ac:dyDescent="0.2">
      <c r="A49" s="135"/>
      <c r="B49" s="136"/>
      <c r="C49" s="137" t="str">
        <f>'Partner Summary'!C30</f>
        <v>County/City In-Kind</v>
      </c>
      <c r="D49" s="210"/>
      <c r="E49" s="287"/>
      <c r="F49" s="288">
        <v>0</v>
      </c>
      <c r="G49" s="237"/>
      <c r="H49" s="18"/>
    </row>
    <row r="50" spans="1:9" ht="15.75" customHeight="1" x14ac:dyDescent="0.2">
      <c r="A50" s="135"/>
      <c r="B50" s="136"/>
      <c r="C50" s="137" t="str">
        <f>'Partner Summary'!C31</f>
        <v>Fee for Service</v>
      </c>
      <c r="D50" s="210"/>
      <c r="E50" s="289">
        <v>0</v>
      </c>
      <c r="F50" s="288">
        <v>0</v>
      </c>
      <c r="G50" s="237"/>
      <c r="H50" s="18"/>
    </row>
    <row r="51" spans="1:9" ht="15.75" customHeight="1" x14ac:dyDescent="0.2">
      <c r="A51" s="135"/>
      <c r="B51" s="136"/>
      <c r="C51" s="137" t="str">
        <f>'Partner Summary'!C32</f>
        <v>Other (Enter Source Here)</v>
      </c>
      <c r="D51" s="210"/>
      <c r="E51" s="289">
        <v>0</v>
      </c>
      <c r="F51" s="288">
        <v>0</v>
      </c>
      <c r="G51" s="237"/>
      <c r="H51" s="18"/>
    </row>
    <row r="52" spans="1:9" ht="16.5" customHeight="1" thickBot="1" x14ac:dyDescent="0.25">
      <c r="A52" s="238"/>
      <c r="B52" s="136"/>
      <c r="C52" s="137" t="str">
        <f>'Partner Summary'!C33</f>
        <v>Other (Enter Source Here)</v>
      </c>
      <c r="D52" s="290"/>
      <c r="E52" s="289">
        <v>0</v>
      </c>
      <c r="F52" s="291">
        <v>0</v>
      </c>
      <c r="G52" s="237"/>
      <c r="H52" s="18"/>
    </row>
    <row r="53" spans="1:9" ht="17.25" customHeight="1" thickTop="1" thickBot="1" x14ac:dyDescent="0.25">
      <c r="A53" s="399" t="s">
        <v>134</v>
      </c>
      <c r="B53" s="336"/>
      <c r="C53" s="337"/>
      <c r="D53" s="292"/>
      <c r="E53" s="218">
        <f t="shared" ref="E53" si="13">SUM(E48:E52)</f>
        <v>0</v>
      </c>
      <c r="F53" s="218">
        <f>SUM(F49:F52)</f>
        <v>0</v>
      </c>
      <c r="G53" s="210"/>
      <c r="H53" s="293"/>
    </row>
    <row r="54" spans="1:9" ht="16.5" customHeight="1" thickBot="1" x14ac:dyDescent="0.25">
      <c r="A54" s="135" t="s">
        <v>135</v>
      </c>
      <c r="B54" s="179"/>
      <c r="C54" s="179"/>
      <c r="D54" s="220">
        <f>D46</f>
        <v>0</v>
      </c>
      <c r="E54" s="294" t="str">
        <f>IF(E53&lt;&gt;E46,"Error-Cells E46 and"," ")</f>
        <v xml:space="preserve"> </v>
      </c>
      <c r="F54" s="294" t="str">
        <f>IF(F53&lt;&gt;F46,"Error-Cells F46 and"," ")</f>
        <v xml:space="preserve"> </v>
      </c>
      <c r="G54" s="239"/>
      <c r="H54" s="18"/>
    </row>
    <row r="55" spans="1:9" ht="16.5" customHeight="1" thickBot="1" x14ac:dyDescent="0.25">
      <c r="A55" s="399" t="s">
        <v>136</v>
      </c>
      <c r="B55" s="336"/>
      <c r="C55" s="336"/>
      <c r="D55" s="240"/>
      <c r="E55" s="294" t="str">
        <f>IF(E53&lt;&gt;E46,"E53 must equal"," ")</f>
        <v xml:space="preserve"> </v>
      </c>
      <c r="F55" s="294" t="str">
        <f>IF(F53&lt;&gt;F46,"F53 must equal"," ")</f>
        <v xml:space="preserve"> </v>
      </c>
      <c r="G55" s="295">
        <f>D54+E53+F53</f>
        <v>0</v>
      </c>
      <c r="H55" s="18"/>
    </row>
    <row r="56" spans="1:9" ht="15.75" customHeight="1" x14ac:dyDescent="0.2">
      <c r="A56" s="65"/>
      <c r="B56" s="46"/>
      <c r="C56" s="46"/>
      <c r="D56" s="46"/>
      <c r="E56" s="46"/>
      <c r="F56" s="46"/>
      <c r="G56" s="229"/>
      <c r="H56" s="18"/>
    </row>
    <row r="57" spans="1:9" ht="15.75" customHeight="1" x14ac:dyDescent="0.2">
      <c r="A57" s="24" t="s">
        <v>160</v>
      </c>
      <c r="B57" s="8"/>
      <c r="C57" s="231" t="s">
        <v>138</v>
      </c>
      <c r="D57" s="8"/>
      <c r="E57" s="8"/>
      <c r="F57" s="8"/>
      <c r="G57" s="296"/>
      <c r="H57" s="18"/>
      <c r="I57" s="8"/>
    </row>
    <row r="58" spans="1:9" ht="15.75" customHeight="1" x14ac:dyDescent="0.2">
      <c r="H58" s="18"/>
    </row>
    <row r="59" spans="1:9" ht="15.75" customHeight="1" x14ac:dyDescent="0.2">
      <c r="H59" s="18"/>
    </row>
    <row r="60" spans="1:9" ht="15.75" customHeight="1" x14ac:dyDescent="0.2">
      <c r="H60" s="18"/>
    </row>
    <row r="61" spans="1:9" ht="15.75" customHeight="1" x14ac:dyDescent="0.2">
      <c r="H61" s="18"/>
    </row>
    <row r="62" spans="1:9" ht="15.75" customHeight="1" x14ac:dyDescent="0.2">
      <c r="H62" s="18"/>
    </row>
    <row r="63" spans="1:9" ht="15.75" customHeight="1" x14ac:dyDescent="0.2"/>
    <row r="64" spans="1:9" ht="15.75" customHeight="1" x14ac:dyDescent="0.2"/>
    <row r="65" customFormat="1" ht="15.75" customHeight="1" x14ac:dyDescent="0.2"/>
    <row r="66" customFormat="1" ht="15.75" customHeight="1" x14ac:dyDescent="0.2"/>
    <row r="67" customFormat="1" ht="15.75" customHeight="1" x14ac:dyDescent="0.2"/>
    <row r="68" customFormat="1" ht="15.75" customHeight="1" x14ac:dyDescent="0.2"/>
    <row r="69" customFormat="1" ht="15.75" customHeight="1" x14ac:dyDescent="0.2"/>
    <row r="70" customFormat="1" ht="15.75" customHeight="1" x14ac:dyDescent="0.2"/>
    <row r="71" customFormat="1" ht="15.75" customHeight="1" x14ac:dyDescent="0.2"/>
    <row r="72" customFormat="1" ht="15.75" customHeight="1" x14ac:dyDescent="0.2"/>
    <row r="73" customFormat="1" ht="15.75" customHeight="1" x14ac:dyDescent="0.2"/>
    <row r="74" customFormat="1" ht="15.75" customHeight="1" x14ac:dyDescent="0.2"/>
    <row r="75" customFormat="1" ht="15.75" customHeight="1" x14ac:dyDescent="0.2"/>
    <row r="76" customFormat="1" ht="15.75" customHeight="1" x14ac:dyDescent="0.2"/>
    <row r="77" customFormat="1" ht="15.75" customHeight="1" x14ac:dyDescent="0.2"/>
    <row r="78" customFormat="1" ht="15.75" customHeight="1" x14ac:dyDescent="0.2"/>
    <row r="79" customFormat="1" ht="15.75" customHeight="1" x14ac:dyDescent="0.2"/>
    <row r="80" customFormat="1" ht="15.75" customHeight="1" x14ac:dyDescent="0.2"/>
    <row r="81" customFormat="1" ht="15.75" customHeight="1" x14ac:dyDescent="0.2"/>
    <row r="82" customFormat="1" ht="15.75" customHeight="1" x14ac:dyDescent="0.2"/>
    <row r="83" customFormat="1" ht="15.75" customHeight="1" x14ac:dyDescent="0.2"/>
    <row r="84" customFormat="1" ht="15.75" customHeight="1" x14ac:dyDescent="0.2"/>
    <row r="85" customFormat="1" ht="15.75" customHeight="1" x14ac:dyDescent="0.2"/>
    <row r="86" customFormat="1" ht="15.75" customHeight="1" x14ac:dyDescent="0.2"/>
    <row r="87" customFormat="1" ht="15.75" customHeight="1" x14ac:dyDescent="0.2"/>
    <row r="88" customFormat="1" ht="15.75" customHeight="1" x14ac:dyDescent="0.2"/>
    <row r="89" customFormat="1" ht="15.75" customHeight="1" x14ac:dyDescent="0.2"/>
    <row r="90" customFormat="1" ht="15.75" customHeight="1" x14ac:dyDescent="0.2"/>
    <row r="91" customFormat="1" ht="15.75" customHeight="1" x14ac:dyDescent="0.2"/>
    <row r="92" customFormat="1" ht="15.75" customHeight="1" x14ac:dyDescent="0.2"/>
    <row r="93" customFormat="1" ht="15.75" customHeight="1" x14ac:dyDescent="0.2"/>
    <row r="94" customFormat="1" ht="15.75" customHeight="1" x14ac:dyDescent="0.2"/>
    <row r="95" customFormat="1" ht="15.75" customHeight="1" x14ac:dyDescent="0.2"/>
    <row r="96" customFormat="1" ht="15.75" customHeight="1" x14ac:dyDescent="0.2"/>
    <row r="97" customFormat="1" ht="15.75" customHeight="1" x14ac:dyDescent="0.2"/>
    <row r="98" customFormat="1" ht="15.75" customHeight="1" x14ac:dyDescent="0.2"/>
    <row r="99" customFormat="1" ht="15.75" customHeight="1" x14ac:dyDescent="0.2"/>
    <row r="100" customFormat="1" ht="15.75" customHeight="1" x14ac:dyDescent="0.2"/>
    <row r="101" customFormat="1" ht="15.75" customHeight="1" x14ac:dyDescent="0.2"/>
    <row r="102" customFormat="1" ht="15.75" customHeight="1" x14ac:dyDescent="0.2"/>
    <row r="103" customFormat="1" ht="15.75" customHeight="1" x14ac:dyDescent="0.2"/>
    <row r="104" customFormat="1" ht="15.75" customHeight="1" x14ac:dyDescent="0.2"/>
    <row r="105" customFormat="1" ht="15.75" customHeight="1" x14ac:dyDescent="0.2"/>
    <row r="106" customFormat="1" ht="15.75" customHeight="1" x14ac:dyDescent="0.2"/>
    <row r="107" customFormat="1" ht="15.75" customHeight="1" x14ac:dyDescent="0.2"/>
    <row r="108" customFormat="1" ht="15.75" customHeight="1" x14ac:dyDescent="0.2"/>
    <row r="109" customFormat="1" ht="15.75" customHeight="1" x14ac:dyDescent="0.2"/>
    <row r="110" customFormat="1" ht="15.75" customHeight="1" x14ac:dyDescent="0.2"/>
    <row r="111" customFormat="1" ht="15.75" customHeight="1" x14ac:dyDescent="0.2"/>
    <row r="112" customFormat="1" ht="15.75" customHeight="1" x14ac:dyDescent="0.2"/>
    <row r="113" customFormat="1" ht="15.75" customHeight="1" x14ac:dyDescent="0.2"/>
    <row r="114" customFormat="1" ht="15.75" customHeight="1" x14ac:dyDescent="0.2"/>
    <row r="115" customFormat="1" ht="15.75" customHeight="1" x14ac:dyDescent="0.2"/>
    <row r="116" customFormat="1" ht="15.75" customHeight="1" x14ac:dyDescent="0.2"/>
    <row r="117" customFormat="1" ht="15.75" customHeight="1" x14ac:dyDescent="0.2"/>
    <row r="118" customFormat="1" ht="15.75" customHeight="1" x14ac:dyDescent="0.2"/>
    <row r="119" customFormat="1" ht="15.75" customHeight="1" x14ac:dyDescent="0.2"/>
    <row r="120" customFormat="1" ht="15.75" customHeight="1" x14ac:dyDescent="0.2"/>
    <row r="121" customFormat="1" ht="15.75" customHeight="1" x14ac:dyDescent="0.2"/>
    <row r="122" customFormat="1" ht="15.75" customHeight="1" x14ac:dyDescent="0.2"/>
    <row r="123" customFormat="1" ht="15.75" customHeight="1" x14ac:dyDescent="0.2"/>
    <row r="124" customFormat="1" ht="15.75" customHeight="1" x14ac:dyDescent="0.2"/>
    <row r="125" customFormat="1" ht="15.75" customHeight="1" x14ac:dyDescent="0.2"/>
    <row r="126" customFormat="1" ht="15.75" customHeight="1" x14ac:dyDescent="0.2"/>
    <row r="127" customFormat="1" ht="15.75" customHeight="1" x14ac:dyDescent="0.2"/>
    <row r="128" customFormat="1" ht="15.75" customHeight="1" x14ac:dyDescent="0.2"/>
    <row r="129" customFormat="1" ht="15.75" customHeight="1" x14ac:dyDescent="0.2"/>
    <row r="130" customFormat="1" ht="15.75" customHeight="1" x14ac:dyDescent="0.2"/>
    <row r="131" customFormat="1" ht="15.75" customHeight="1" x14ac:dyDescent="0.2"/>
    <row r="132" customFormat="1" ht="15.75" customHeight="1" x14ac:dyDescent="0.2"/>
    <row r="133" customFormat="1" ht="15.75" customHeight="1" x14ac:dyDescent="0.2"/>
    <row r="134" customFormat="1" ht="15.75" customHeight="1" x14ac:dyDescent="0.2"/>
    <row r="135" customFormat="1" ht="15.75" customHeight="1" x14ac:dyDescent="0.2"/>
    <row r="136" customFormat="1" ht="15.75" customHeight="1" x14ac:dyDescent="0.2"/>
    <row r="137" customFormat="1" ht="15.75" customHeight="1" x14ac:dyDescent="0.2"/>
    <row r="138" customFormat="1" ht="15.75" customHeight="1" x14ac:dyDescent="0.2"/>
    <row r="139" customFormat="1" ht="15.75" customHeight="1" x14ac:dyDescent="0.2"/>
    <row r="140" customFormat="1" ht="15.75" customHeight="1" x14ac:dyDescent="0.2"/>
    <row r="141" customFormat="1" ht="15.75" customHeight="1" x14ac:dyDescent="0.2"/>
    <row r="142" customFormat="1" ht="15.75" customHeight="1" x14ac:dyDescent="0.2"/>
    <row r="143" customFormat="1" ht="15.75" customHeight="1" x14ac:dyDescent="0.2"/>
    <row r="144" customFormat="1" ht="15.75" customHeight="1" x14ac:dyDescent="0.2"/>
    <row r="145" customFormat="1" ht="15.75" customHeight="1" x14ac:dyDescent="0.2"/>
    <row r="146" customFormat="1" ht="15.75" customHeight="1" x14ac:dyDescent="0.2"/>
    <row r="147" customFormat="1" ht="15.75" customHeight="1" x14ac:dyDescent="0.2"/>
    <row r="148" customFormat="1" ht="15.75" customHeight="1" x14ac:dyDescent="0.2"/>
    <row r="149" customFormat="1" ht="15.75" customHeight="1" x14ac:dyDescent="0.2"/>
    <row r="150" customFormat="1" ht="15.75" customHeight="1" x14ac:dyDescent="0.2"/>
    <row r="151" customFormat="1" ht="15.75" customHeight="1" x14ac:dyDescent="0.2"/>
    <row r="152" customFormat="1" ht="15.75" customHeight="1" x14ac:dyDescent="0.2"/>
    <row r="153" customFormat="1" ht="15.75" customHeight="1" x14ac:dyDescent="0.2"/>
    <row r="154" customFormat="1" ht="15.75" customHeight="1" x14ac:dyDescent="0.2"/>
    <row r="155" customFormat="1" ht="15.75" customHeight="1" x14ac:dyDescent="0.2"/>
    <row r="156" customFormat="1" ht="15.75" customHeight="1" x14ac:dyDescent="0.2"/>
    <row r="157" customFormat="1" ht="15.75" customHeight="1" x14ac:dyDescent="0.2"/>
    <row r="158" customFormat="1" ht="15.75" customHeight="1" x14ac:dyDescent="0.2"/>
    <row r="159" customFormat="1" ht="15.75" customHeight="1" x14ac:dyDescent="0.2"/>
    <row r="160" customFormat="1" ht="15.75" customHeight="1" x14ac:dyDescent="0.2"/>
    <row r="161" customFormat="1" ht="15.75" customHeight="1" x14ac:dyDescent="0.2"/>
    <row r="162" customFormat="1" ht="15.75" customHeight="1" x14ac:dyDescent="0.2"/>
    <row r="163" customFormat="1" ht="15.75" customHeight="1" x14ac:dyDescent="0.2"/>
    <row r="164" customFormat="1" ht="15.75" customHeight="1" x14ac:dyDescent="0.2"/>
    <row r="165" customFormat="1" ht="15.75" customHeight="1" x14ac:dyDescent="0.2"/>
    <row r="166" customFormat="1" ht="15.75" customHeight="1" x14ac:dyDescent="0.2"/>
    <row r="167" customFormat="1" ht="15.75" customHeight="1" x14ac:dyDescent="0.2"/>
    <row r="168" customFormat="1" ht="15.75" customHeight="1" x14ac:dyDescent="0.2"/>
    <row r="169" customFormat="1" ht="15.75" customHeight="1" x14ac:dyDescent="0.2"/>
    <row r="170" customFormat="1" ht="15.75" customHeight="1" x14ac:dyDescent="0.2"/>
    <row r="171" customFormat="1" ht="15.75" customHeight="1" x14ac:dyDescent="0.2"/>
    <row r="172" customFormat="1" ht="15.75" customHeight="1" x14ac:dyDescent="0.2"/>
    <row r="173" customFormat="1" ht="15.75" customHeight="1" x14ac:dyDescent="0.2"/>
    <row r="174" customFormat="1" ht="15.75" customHeight="1" x14ac:dyDescent="0.2"/>
    <row r="175" customFormat="1" ht="15.75" customHeight="1" x14ac:dyDescent="0.2"/>
    <row r="176" customFormat="1" ht="15.75" customHeight="1" x14ac:dyDescent="0.2"/>
    <row r="177" customFormat="1" ht="15.75" customHeight="1" x14ac:dyDescent="0.2"/>
    <row r="178" customFormat="1" ht="15.75" customHeight="1" x14ac:dyDescent="0.2"/>
    <row r="179" customFormat="1" ht="15.75" customHeight="1" x14ac:dyDescent="0.2"/>
    <row r="180" customFormat="1" ht="15.75" customHeight="1" x14ac:dyDescent="0.2"/>
    <row r="181" customFormat="1" ht="15.75" customHeight="1" x14ac:dyDescent="0.2"/>
    <row r="182" customFormat="1" ht="15.75" customHeight="1" x14ac:dyDescent="0.2"/>
    <row r="183" customFormat="1" ht="15.75" customHeight="1" x14ac:dyDescent="0.2"/>
    <row r="184" customFormat="1" ht="15.75" customHeight="1" x14ac:dyDescent="0.2"/>
    <row r="185" customFormat="1" ht="15.75" customHeight="1" x14ac:dyDescent="0.2"/>
    <row r="186" customFormat="1" ht="15.75" customHeight="1" x14ac:dyDescent="0.2"/>
    <row r="187" customFormat="1" ht="15.75" customHeight="1" x14ac:dyDescent="0.2"/>
    <row r="188" customFormat="1" ht="15.75" customHeight="1" x14ac:dyDescent="0.2"/>
    <row r="189" customFormat="1" ht="15.75" customHeight="1" x14ac:dyDescent="0.2"/>
    <row r="190" customFormat="1" ht="15.75" customHeight="1" x14ac:dyDescent="0.2"/>
    <row r="191" customFormat="1" ht="15.75" customHeight="1" x14ac:dyDescent="0.2"/>
    <row r="192" customFormat="1" ht="15.75" customHeight="1" x14ac:dyDescent="0.2"/>
    <row r="193" customFormat="1" ht="15.75" customHeight="1" x14ac:dyDescent="0.2"/>
    <row r="194" customFormat="1" ht="15.75" customHeight="1" x14ac:dyDescent="0.2"/>
    <row r="195" customFormat="1" ht="15.75" customHeight="1" x14ac:dyDescent="0.2"/>
    <row r="196" customFormat="1" ht="15.75" customHeight="1" x14ac:dyDescent="0.2"/>
    <row r="197" customFormat="1" ht="15.75" customHeight="1" x14ac:dyDescent="0.2"/>
    <row r="198" customFormat="1" ht="15.75" customHeight="1" x14ac:dyDescent="0.2"/>
    <row r="199" customFormat="1" ht="15.75" customHeight="1" x14ac:dyDescent="0.2"/>
    <row r="200" customFormat="1" ht="15.75" customHeight="1" x14ac:dyDescent="0.2"/>
    <row r="201" customFormat="1" ht="15.75" customHeight="1" x14ac:dyDescent="0.2"/>
    <row r="202" customFormat="1" ht="15.75" customHeight="1" x14ac:dyDescent="0.2"/>
    <row r="203" customFormat="1" ht="15.75" customHeight="1" x14ac:dyDescent="0.2"/>
    <row r="204" customFormat="1" ht="15.75" customHeight="1" x14ac:dyDescent="0.2"/>
    <row r="205" customFormat="1" ht="15.75" customHeight="1" x14ac:dyDescent="0.2"/>
    <row r="206" customFormat="1" ht="15.75" customHeight="1" x14ac:dyDescent="0.2"/>
    <row r="207" customFormat="1" ht="15.75" customHeight="1" x14ac:dyDescent="0.2"/>
    <row r="208" customFormat="1" ht="15.75" customHeight="1" x14ac:dyDescent="0.2"/>
    <row r="209" customFormat="1" ht="15.75" customHeight="1" x14ac:dyDescent="0.2"/>
    <row r="210" customFormat="1" ht="15.75" customHeight="1" x14ac:dyDescent="0.2"/>
    <row r="211" customFormat="1" ht="15.75" customHeight="1" x14ac:dyDescent="0.2"/>
    <row r="212" customFormat="1" ht="15.75" customHeight="1" x14ac:dyDescent="0.2"/>
    <row r="213" customFormat="1" ht="15.75" customHeight="1" x14ac:dyDescent="0.2"/>
    <row r="214" customFormat="1" ht="15.75" customHeight="1" x14ac:dyDescent="0.2"/>
    <row r="215" customFormat="1" ht="15.75" customHeight="1" x14ac:dyDescent="0.2"/>
    <row r="216" customFormat="1" ht="15.75" customHeight="1" x14ac:dyDescent="0.2"/>
    <row r="217" customFormat="1" ht="15.75" customHeight="1" x14ac:dyDescent="0.2"/>
    <row r="218" customFormat="1" ht="15.75" customHeight="1" x14ac:dyDescent="0.2"/>
    <row r="219" customFormat="1" ht="15.75" customHeight="1" x14ac:dyDescent="0.2"/>
    <row r="220" customFormat="1" ht="15.75" customHeight="1" x14ac:dyDescent="0.2"/>
    <row r="221" customFormat="1" ht="15.75" customHeight="1" x14ac:dyDescent="0.2"/>
    <row r="222" customFormat="1" ht="15.75" customHeight="1" x14ac:dyDescent="0.2"/>
    <row r="223" customFormat="1" ht="15.75" customHeight="1" x14ac:dyDescent="0.2"/>
    <row r="224" customFormat="1" ht="15.75" customHeight="1" x14ac:dyDescent="0.2"/>
    <row r="225" customFormat="1" ht="15.75" customHeight="1" x14ac:dyDescent="0.2"/>
    <row r="226" customFormat="1" ht="15.75" customHeight="1" x14ac:dyDescent="0.2"/>
    <row r="227" customFormat="1" ht="15.75" customHeight="1" x14ac:dyDescent="0.2"/>
    <row r="228" customFormat="1" ht="15.75" customHeight="1" x14ac:dyDescent="0.2"/>
    <row r="229" customFormat="1" ht="15.75" customHeight="1" x14ac:dyDescent="0.2"/>
    <row r="230" customFormat="1" ht="15.75" customHeight="1" x14ac:dyDescent="0.2"/>
    <row r="231" customFormat="1" ht="15.75" customHeight="1" x14ac:dyDescent="0.2"/>
    <row r="232" customFormat="1" ht="15.75" customHeight="1" x14ac:dyDescent="0.2"/>
    <row r="233" customFormat="1" ht="15.75" customHeight="1" x14ac:dyDescent="0.2"/>
    <row r="234" customFormat="1" ht="15.75" customHeight="1" x14ac:dyDescent="0.2"/>
    <row r="235" customFormat="1" ht="15.75" customHeight="1" x14ac:dyDescent="0.2"/>
    <row r="236" customFormat="1" ht="15.75" customHeight="1" x14ac:dyDescent="0.2"/>
    <row r="237" customFormat="1" ht="15.75" customHeight="1" x14ac:dyDescent="0.2"/>
    <row r="238" customFormat="1" ht="15.75" customHeight="1" x14ac:dyDescent="0.2"/>
    <row r="239" customFormat="1" ht="15.75" customHeight="1" x14ac:dyDescent="0.2"/>
    <row r="240" customFormat="1" ht="15.75" customHeight="1" x14ac:dyDescent="0.2"/>
    <row r="241" customFormat="1" ht="15.75" customHeight="1" x14ac:dyDescent="0.2"/>
    <row r="242" customFormat="1" ht="15.75" customHeight="1" x14ac:dyDescent="0.2"/>
    <row r="243" customFormat="1" ht="15.75" customHeight="1" x14ac:dyDescent="0.2"/>
    <row r="244" customFormat="1" ht="15.75" customHeight="1" x14ac:dyDescent="0.2"/>
    <row r="245" customFormat="1" ht="15.75" customHeight="1" x14ac:dyDescent="0.2"/>
    <row r="246" customFormat="1" ht="15.75" customHeight="1" x14ac:dyDescent="0.2"/>
    <row r="247" customFormat="1" ht="15.75" customHeight="1" x14ac:dyDescent="0.2"/>
    <row r="248" customFormat="1" ht="15.75" customHeight="1" x14ac:dyDescent="0.2"/>
    <row r="249" customFormat="1" ht="15.75" customHeight="1" x14ac:dyDescent="0.2"/>
    <row r="250" customFormat="1" ht="15.75" customHeight="1" x14ac:dyDescent="0.2"/>
    <row r="251" customFormat="1" ht="15.75" customHeight="1" x14ac:dyDescent="0.2"/>
    <row r="252" customFormat="1" ht="15.75" customHeight="1" x14ac:dyDescent="0.2"/>
    <row r="253" customFormat="1" ht="15.75" customHeight="1" x14ac:dyDescent="0.2"/>
    <row r="254" customFormat="1" ht="15.75" customHeight="1" x14ac:dyDescent="0.2"/>
    <row r="255" customFormat="1" ht="15.75" customHeight="1" x14ac:dyDescent="0.2"/>
    <row r="256" customFormat="1" ht="15.75" customHeight="1" x14ac:dyDescent="0.2"/>
    <row r="257" customFormat="1" ht="15.75" customHeight="1" x14ac:dyDescent="0.2"/>
    <row r="258" customFormat="1" ht="15.75" customHeight="1" x14ac:dyDescent="0.2"/>
    <row r="259" customFormat="1" ht="15.75" customHeight="1" x14ac:dyDescent="0.2"/>
    <row r="260" customFormat="1" ht="15.75" customHeight="1" x14ac:dyDescent="0.2"/>
    <row r="261" customFormat="1" ht="15.75" customHeight="1" x14ac:dyDescent="0.2"/>
    <row r="262" customFormat="1" ht="15.75" customHeight="1" x14ac:dyDescent="0.2"/>
    <row r="263" customFormat="1" ht="15.75" customHeight="1" x14ac:dyDescent="0.2"/>
    <row r="264" customFormat="1" ht="15.75" customHeight="1" x14ac:dyDescent="0.2"/>
    <row r="265" customFormat="1" ht="15.75" customHeight="1" x14ac:dyDescent="0.2"/>
    <row r="266" customFormat="1" ht="15.75" customHeight="1" x14ac:dyDescent="0.2"/>
    <row r="267" customFormat="1" ht="15.75" customHeight="1" x14ac:dyDescent="0.2"/>
    <row r="268" customFormat="1" ht="15.75" customHeight="1" x14ac:dyDescent="0.2"/>
    <row r="269" customFormat="1" ht="15.75" customHeight="1" x14ac:dyDescent="0.2"/>
    <row r="270" customFormat="1" ht="15.75" customHeight="1" x14ac:dyDescent="0.2"/>
    <row r="271" customFormat="1" ht="15.75" customHeight="1" x14ac:dyDescent="0.2"/>
    <row r="272" customFormat="1" ht="15.75" customHeight="1" x14ac:dyDescent="0.2"/>
    <row r="273" customFormat="1" ht="15.75" customHeight="1" x14ac:dyDescent="0.2"/>
    <row r="274" customFormat="1" ht="15.75" customHeight="1" x14ac:dyDescent="0.2"/>
    <row r="275" customFormat="1" ht="15.75" customHeight="1" x14ac:dyDescent="0.2"/>
    <row r="276" customFormat="1" ht="15.75" customHeight="1" x14ac:dyDescent="0.2"/>
    <row r="277" customFormat="1" ht="15.75" customHeight="1" x14ac:dyDescent="0.2"/>
    <row r="278" customFormat="1" ht="15.75" customHeight="1" x14ac:dyDescent="0.2"/>
    <row r="279" customFormat="1" ht="15.75" customHeight="1" x14ac:dyDescent="0.2"/>
    <row r="280" customFormat="1" ht="15.75" customHeight="1" x14ac:dyDescent="0.2"/>
    <row r="281" customFormat="1" ht="15.75" customHeight="1" x14ac:dyDescent="0.2"/>
    <row r="282" customFormat="1" ht="15.75" customHeight="1" x14ac:dyDescent="0.2"/>
    <row r="283" customFormat="1" ht="15.75" customHeight="1" x14ac:dyDescent="0.2"/>
    <row r="284" customFormat="1" ht="15.75" customHeight="1" x14ac:dyDescent="0.2"/>
    <row r="285" customFormat="1" ht="15.75" customHeight="1" x14ac:dyDescent="0.2"/>
    <row r="286" customFormat="1" ht="15.75" customHeight="1" x14ac:dyDescent="0.2"/>
    <row r="287" customFormat="1" ht="15.75" customHeight="1" x14ac:dyDescent="0.2"/>
    <row r="288" customFormat="1" ht="15.75" customHeight="1" x14ac:dyDescent="0.2"/>
    <row r="289" customFormat="1" ht="15.75" customHeight="1" x14ac:dyDescent="0.2"/>
    <row r="290" customFormat="1" ht="15.75" customHeight="1" x14ac:dyDescent="0.2"/>
    <row r="291" customFormat="1" ht="15.75" customHeight="1" x14ac:dyDescent="0.2"/>
    <row r="292" customFormat="1" ht="15.75" customHeight="1" x14ac:dyDescent="0.2"/>
    <row r="293" customFormat="1" ht="15.75" customHeight="1" x14ac:dyDescent="0.2"/>
    <row r="294" customFormat="1" ht="15.75" customHeight="1" x14ac:dyDescent="0.2"/>
    <row r="295" customFormat="1" ht="15.75" customHeight="1" x14ac:dyDescent="0.2"/>
    <row r="296" customFormat="1" ht="15.75" customHeight="1" x14ac:dyDescent="0.2"/>
    <row r="297" customFormat="1" ht="15.75" customHeight="1" x14ac:dyDescent="0.2"/>
    <row r="298" customFormat="1" ht="15.75" customHeight="1" x14ac:dyDescent="0.2"/>
    <row r="299" customFormat="1" ht="15.75" customHeight="1" x14ac:dyDescent="0.2"/>
    <row r="300" customFormat="1" ht="15.75" customHeight="1" x14ac:dyDescent="0.2"/>
    <row r="301" customFormat="1" ht="15.75" customHeight="1" x14ac:dyDescent="0.2"/>
    <row r="302" customFormat="1" ht="15.75" customHeight="1" x14ac:dyDescent="0.2"/>
    <row r="303" customFormat="1" ht="15.75" customHeight="1" x14ac:dyDescent="0.2"/>
    <row r="304" customFormat="1" ht="15.75" customHeight="1" x14ac:dyDescent="0.2"/>
    <row r="305" customFormat="1" ht="15.75" customHeight="1" x14ac:dyDescent="0.2"/>
    <row r="306" customFormat="1" ht="15.75" customHeight="1" x14ac:dyDescent="0.2"/>
    <row r="307" customFormat="1" ht="15.75" customHeight="1" x14ac:dyDescent="0.2"/>
    <row r="308" customFormat="1" ht="15.75" customHeight="1" x14ac:dyDescent="0.2"/>
    <row r="309" customFormat="1" ht="15.75" customHeight="1" x14ac:dyDescent="0.2"/>
    <row r="310" customFormat="1" ht="15.75" customHeight="1" x14ac:dyDescent="0.2"/>
    <row r="311" customFormat="1" ht="15.75" customHeight="1" x14ac:dyDescent="0.2"/>
    <row r="312" customFormat="1" ht="15.75" customHeight="1" x14ac:dyDescent="0.2"/>
    <row r="313" customFormat="1" ht="15.75" customHeight="1" x14ac:dyDescent="0.2"/>
    <row r="314" customFormat="1" ht="15.75" customHeight="1" x14ac:dyDescent="0.2"/>
    <row r="315" customFormat="1" ht="15.75" customHeight="1" x14ac:dyDescent="0.2"/>
    <row r="316" customFormat="1" ht="15.75" customHeight="1" x14ac:dyDescent="0.2"/>
    <row r="317" customFormat="1" ht="15.75" customHeight="1" x14ac:dyDescent="0.2"/>
    <row r="318" customFormat="1" ht="15.75" customHeight="1" x14ac:dyDescent="0.2"/>
    <row r="319" customFormat="1" ht="15.75" customHeight="1" x14ac:dyDescent="0.2"/>
    <row r="320" customFormat="1" ht="15.75" customHeight="1" x14ac:dyDescent="0.2"/>
    <row r="321" customFormat="1" ht="15.75" customHeight="1" x14ac:dyDescent="0.2"/>
    <row r="322" customFormat="1" ht="15.75" customHeight="1" x14ac:dyDescent="0.2"/>
    <row r="323" customFormat="1" ht="15.75" customHeight="1" x14ac:dyDescent="0.2"/>
    <row r="324" customFormat="1" ht="15.75" customHeight="1" x14ac:dyDescent="0.2"/>
    <row r="325" customFormat="1" ht="15.75" customHeight="1" x14ac:dyDescent="0.2"/>
    <row r="326" customFormat="1" ht="15.75" customHeight="1" x14ac:dyDescent="0.2"/>
    <row r="327" customFormat="1" ht="15.75" customHeight="1" x14ac:dyDescent="0.2"/>
    <row r="328" customFormat="1" ht="15.75" customHeight="1" x14ac:dyDescent="0.2"/>
    <row r="329" customFormat="1" ht="15.75" customHeight="1" x14ac:dyDescent="0.2"/>
    <row r="330" customFormat="1" ht="15.75" customHeight="1" x14ac:dyDescent="0.2"/>
    <row r="331" customFormat="1" ht="15.75" customHeight="1" x14ac:dyDescent="0.2"/>
    <row r="332" customFormat="1" ht="15.75" customHeight="1" x14ac:dyDescent="0.2"/>
    <row r="333" customFormat="1" ht="15.75" customHeight="1" x14ac:dyDescent="0.2"/>
    <row r="334" customFormat="1" ht="15.75" customHeight="1" x14ac:dyDescent="0.2"/>
    <row r="335" customFormat="1" ht="15.75" customHeight="1" x14ac:dyDescent="0.2"/>
    <row r="336" customFormat="1" ht="15.75" customHeight="1" x14ac:dyDescent="0.2"/>
    <row r="337" customFormat="1" ht="15.75" customHeight="1" x14ac:dyDescent="0.2"/>
    <row r="338" customFormat="1" ht="15.75" customHeight="1" x14ac:dyDescent="0.2"/>
    <row r="339" customFormat="1" ht="15.75" customHeight="1" x14ac:dyDescent="0.2"/>
    <row r="340" customFormat="1" ht="15.75" customHeight="1" x14ac:dyDescent="0.2"/>
    <row r="341" customFormat="1" ht="15.75" customHeight="1" x14ac:dyDescent="0.2"/>
    <row r="342" customFormat="1" ht="15.75" customHeight="1" x14ac:dyDescent="0.2"/>
    <row r="343" customFormat="1" ht="15.75" customHeight="1" x14ac:dyDescent="0.2"/>
    <row r="344" customFormat="1" ht="15.75" customHeight="1" x14ac:dyDescent="0.2"/>
    <row r="345" customFormat="1" ht="15.75" customHeight="1" x14ac:dyDescent="0.2"/>
    <row r="346" customFormat="1" ht="15.75" customHeight="1" x14ac:dyDescent="0.2"/>
    <row r="347" customFormat="1" ht="15.75" customHeight="1" x14ac:dyDescent="0.2"/>
    <row r="348" customFormat="1" ht="15.75" customHeight="1" x14ac:dyDescent="0.2"/>
    <row r="349" customFormat="1" ht="15.75" customHeight="1" x14ac:dyDescent="0.2"/>
    <row r="350" customFormat="1" ht="15.75" customHeight="1" x14ac:dyDescent="0.2"/>
    <row r="351" customFormat="1" ht="15.75" customHeight="1" x14ac:dyDescent="0.2"/>
    <row r="352" customFormat="1" ht="15.75" customHeight="1" x14ac:dyDescent="0.2"/>
    <row r="353" customFormat="1" ht="15.75" customHeight="1" x14ac:dyDescent="0.2"/>
    <row r="354" customFormat="1" ht="15.75" customHeight="1" x14ac:dyDescent="0.2"/>
    <row r="355" customFormat="1" ht="15.75" customHeight="1" x14ac:dyDescent="0.2"/>
    <row r="356" customFormat="1" ht="15.75" customHeight="1" x14ac:dyDescent="0.2"/>
    <row r="357" customFormat="1" ht="15.75" customHeight="1" x14ac:dyDescent="0.2"/>
    <row r="358" customFormat="1" ht="15.75" customHeight="1" x14ac:dyDescent="0.2"/>
    <row r="359" customFormat="1" ht="15.75" customHeight="1" x14ac:dyDescent="0.2"/>
    <row r="360" customFormat="1" ht="15.75" customHeight="1" x14ac:dyDescent="0.2"/>
    <row r="361" customFormat="1" ht="15.75" customHeight="1" x14ac:dyDescent="0.2"/>
    <row r="362" customFormat="1" ht="15.75" customHeight="1" x14ac:dyDescent="0.2"/>
    <row r="363" customFormat="1" ht="15.75" customHeight="1" x14ac:dyDescent="0.2"/>
    <row r="364" customFormat="1" ht="15.75" customHeight="1" x14ac:dyDescent="0.2"/>
    <row r="365" customFormat="1" ht="15.75" customHeight="1" x14ac:dyDescent="0.2"/>
    <row r="366" customFormat="1" ht="15.75" customHeight="1" x14ac:dyDescent="0.2"/>
    <row r="367" customFormat="1" ht="15.75" customHeight="1" x14ac:dyDescent="0.2"/>
    <row r="368" customFormat="1" ht="15.75" customHeight="1" x14ac:dyDescent="0.2"/>
    <row r="369" customFormat="1" ht="15.75" customHeight="1" x14ac:dyDescent="0.2"/>
    <row r="370" customFormat="1" ht="15.75" customHeight="1" x14ac:dyDescent="0.2"/>
    <row r="371" customFormat="1" ht="15.75" customHeight="1" x14ac:dyDescent="0.2"/>
    <row r="372" customFormat="1" ht="15.75" customHeight="1" x14ac:dyDescent="0.2"/>
    <row r="373" customFormat="1" ht="15.75" customHeight="1" x14ac:dyDescent="0.2"/>
    <row r="374" customFormat="1" ht="15.75" customHeight="1" x14ac:dyDescent="0.2"/>
    <row r="375" customFormat="1" ht="15.75" customHeight="1" x14ac:dyDescent="0.2"/>
    <row r="376" customFormat="1" ht="15.75" customHeight="1" x14ac:dyDescent="0.2"/>
    <row r="377" customFormat="1" ht="15.75" customHeight="1" x14ac:dyDescent="0.2"/>
    <row r="378" customFormat="1" ht="15.75" customHeight="1" x14ac:dyDescent="0.2"/>
    <row r="379" customFormat="1" ht="15.75" customHeight="1" x14ac:dyDescent="0.2"/>
    <row r="380" customFormat="1" ht="15.75" customHeight="1" x14ac:dyDescent="0.2"/>
    <row r="381" customFormat="1" ht="15.75" customHeight="1" x14ac:dyDescent="0.2"/>
    <row r="382" customFormat="1" ht="15.75" customHeight="1" x14ac:dyDescent="0.2"/>
    <row r="383" customFormat="1" ht="15.75" customHeight="1" x14ac:dyDescent="0.2"/>
    <row r="384" customFormat="1" ht="15.75" customHeight="1" x14ac:dyDescent="0.2"/>
    <row r="385" customFormat="1" ht="15.75" customHeight="1" x14ac:dyDescent="0.2"/>
    <row r="386" customFormat="1" ht="15.75" customHeight="1" x14ac:dyDescent="0.2"/>
    <row r="387" customFormat="1" ht="15.75" customHeight="1" x14ac:dyDescent="0.2"/>
    <row r="388" customFormat="1" ht="15.75" customHeight="1" x14ac:dyDescent="0.2"/>
    <row r="389" customFormat="1" ht="15.75" customHeight="1" x14ac:dyDescent="0.2"/>
    <row r="390" customFormat="1" ht="15.75" customHeight="1" x14ac:dyDescent="0.2"/>
    <row r="391" customFormat="1" ht="15.75" customHeight="1" x14ac:dyDescent="0.2"/>
    <row r="392" customFormat="1" ht="15.75" customHeight="1" x14ac:dyDescent="0.2"/>
    <row r="393" customFormat="1" ht="15.75" customHeight="1" x14ac:dyDescent="0.2"/>
    <row r="394" customFormat="1" ht="15.75" customHeight="1" x14ac:dyDescent="0.2"/>
    <row r="395" customFormat="1" ht="15.75" customHeight="1" x14ac:dyDescent="0.2"/>
    <row r="396" customFormat="1" ht="15.75" customHeight="1" x14ac:dyDescent="0.2"/>
    <row r="397" customFormat="1" ht="15.75" customHeight="1" x14ac:dyDescent="0.2"/>
    <row r="398" customFormat="1" ht="15.75" customHeight="1" x14ac:dyDescent="0.2"/>
    <row r="399" customFormat="1" ht="15.75" customHeight="1" x14ac:dyDescent="0.2"/>
    <row r="400" customFormat="1" ht="15.75" customHeight="1" x14ac:dyDescent="0.2"/>
    <row r="401" customFormat="1" ht="15.75" customHeight="1" x14ac:dyDescent="0.2"/>
    <row r="402" customFormat="1" ht="15.75" customHeight="1" x14ac:dyDescent="0.2"/>
    <row r="403" customFormat="1" ht="15.75" customHeight="1" x14ac:dyDescent="0.2"/>
    <row r="404" customFormat="1" ht="15.75" customHeight="1" x14ac:dyDescent="0.2"/>
    <row r="405" customFormat="1" ht="15.75" customHeight="1" x14ac:dyDescent="0.2"/>
    <row r="406" customFormat="1" ht="15.75" customHeight="1" x14ac:dyDescent="0.2"/>
    <row r="407" customFormat="1" ht="15.75" customHeight="1" x14ac:dyDescent="0.2"/>
    <row r="408" customFormat="1" ht="15.75" customHeight="1" x14ac:dyDescent="0.2"/>
    <row r="409" customFormat="1" ht="15.75" customHeight="1" x14ac:dyDescent="0.2"/>
    <row r="410" customFormat="1" ht="15.75" customHeight="1" x14ac:dyDescent="0.2"/>
    <row r="411" customFormat="1" ht="15.75" customHeight="1" x14ac:dyDescent="0.2"/>
    <row r="412" customFormat="1" ht="15.75" customHeight="1" x14ac:dyDescent="0.2"/>
    <row r="413" customFormat="1" ht="15.75" customHeight="1" x14ac:dyDescent="0.2"/>
    <row r="414" customFormat="1" ht="15.75" customHeight="1" x14ac:dyDescent="0.2"/>
    <row r="415" customFormat="1" ht="15.75" customHeight="1" x14ac:dyDescent="0.2"/>
    <row r="416" customFormat="1" ht="15.75" customHeight="1" x14ac:dyDescent="0.2"/>
    <row r="417" customFormat="1" ht="15.75" customHeight="1" x14ac:dyDescent="0.2"/>
    <row r="418" customFormat="1" ht="15.75" customHeight="1" x14ac:dyDescent="0.2"/>
    <row r="419" customFormat="1" ht="15.75" customHeight="1" x14ac:dyDescent="0.2"/>
    <row r="420" customFormat="1" ht="15.75" customHeight="1" x14ac:dyDescent="0.2"/>
    <row r="421" customFormat="1" ht="15.75" customHeight="1" x14ac:dyDescent="0.2"/>
    <row r="422" customFormat="1" ht="15.75" customHeight="1" x14ac:dyDescent="0.2"/>
    <row r="423" customFormat="1" ht="15.75" customHeight="1" x14ac:dyDescent="0.2"/>
    <row r="424" customFormat="1" ht="15.75" customHeight="1" x14ac:dyDescent="0.2"/>
    <row r="425" customFormat="1" ht="15.75" customHeight="1" x14ac:dyDescent="0.2"/>
    <row r="426" customFormat="1" ht="15.75" customHeight="1" x14ac:dyDescent="0.2"/>
    <row r="427" customFormat="1" ht="15.75" customHeight="1" x14ac:dyDescent="0.2"/>
    <row r="428" customFormat="1" ht="15.75" customHeight="1" x14ac:dyDescent="0.2"/>
    <row r="429" customFormat="1" ht="15.75" customHeight="1" x14ac:dyDescent="0.2"/>
    <row r="430" customFormat="1" ht="15.75" customHeight="1" x14ac:dyDescent="0.2"/>
    <row r="431" customFormat="1" ht="15.75" customHeight="1" x14ac:dyDescent="0.2"/>
    <row r="432" customFormat="1" ht="15.75" customHeight="1" x14ac:dyDescent="0.2"/>
    <row r="433" customFormat="1" ht="15.75" customHeight="1" x14ac:dyDescent="0.2"/>
    <row r="434" customFormat="1" ht="15.75" customHeight="1" x14ac:dyDescent="0.2"/>
    <row r="435" customFormat="1" ht="15.75" customHeight="1" x14ac:dyDescent="0.2"/>
    <row r="436" customFormat="1" ht="15.75" customHeight="1" x14ac:dyDescent="0.2"/>
    <row r="437" customFormat="1" ht="15.75" customHeight="1" x14ac:dyDescent="0.2"/>
    <row r="438" customFormat="1" ht="15.75" customHeight="1" x14ac:dyDescent="0.2"/>
    <row r="439" customFormat="1" ht="15.75" customHeight="1" x14ac:dyDescent="0.2"/>
    <row r="440" customFormat="1" ht="15.75" customHeight="1" x14ac:dyDescent="0.2"/>
    <row r="441" customFormat="1" ht="15.75" customHeight="1" x14ac:dyDescent="0.2"/>
    <row r="442" customFormat="1" ht="15.75" customHeight="1" x14ac:dyDescent="0.2"/>
    <row r="443" customFormat="1" ht="15.75" customHeight="1" x14ac:dyDescent="0.2"/>
    <row r="444" customFormat="1" ht="15.75" customHeight="1" x14ac:dyDescent="0.2"/>
    <row r="445" customFormat="1" ht="15.75" customHeight="1" x14ac:dyDescent="0.2"/>
    <row r="446" customFormat="1" ht="15.75" customHeight="1" x14ac:dyDescent="0.2"/>
    <row r="447" customFormat="1" ht="15.75" customHeight="1" x14ac:dyDescent="0.2"/>
    <row r="448" customFormat="1" ht="15.75" customHeight="1" x14ac:dyDescent="0.2"/>
    <row r="449" customFormat="1" ht="15.75" customHeight="1" x14ac:dyDescent="0.2"/>
    <row r="450" customFormat="1" ht="15.75" customHeight="1" x14ac:dyDescent="0.2"/>
    <row r="451" customFormat="1" ht="15.75" customHeight="1" x14ac:dyDescent="0.2"/>
    <row r="452" customFormat="1" ht="15.75" customHeight="1" x14ac:dyDescent="0.2"/>
    <row r="453" customFormat="1" ht="15.75" customHeight="1" x14ac:dyDescent="0.2"/>
    <row r="454" customFormat="1" ht="15.75" customHeight="1" x14ac:dyDescent="0.2"/>
    <row r="455" customFormat="1" ht="15.75" customHeight="1" x14ac:dyDescent="0.2"/>
    <row r="456" customFormat="1" ht="15.75" customHeight="1" x14ac:dyDescent="0.2"/>
    <row r="457" customFormat="1" ht="15.75" customHeight="1" x14ac:dyDescent="0.2"/>
    <row r="458" customFormat="1" ht="15.75" customHeight="1" x14ac:dyDescent="0.2"/>
    <row r="459" customFormat="1" ht="15.75" customHeight="1" x14ac:dyDescent="0.2"/>
    <row r="460" customFormat="1" ht="15.75" customHeight="1" x14ac:dyDescent="0.2"/>
    <row r="461" customFormat="1" ht="15.75" customHeight="1" x14ac:dyDescent="0.2"/>
    <row r="462" customFormat="1" ht="15.75" customHeight="1" x14ac:dyDescent="0.2"/>
    <row r="463" customFormat="1" ht="15.75" customHeight="1" x14ac:dyDescent="0.2"/>
    <row r="464" customFormat="1" ht="15.75" customHeight="1" x14ac:dyDescent="0.2"/>
    <row r="465" customFormat="1" ht="15.75" customHeight="1" x14ac:dyDescent="0.2"/>
    <row r="466" customFormat="1" ht="15.75" customHeight="1" x14ac:dyDescent="0.2"/>
    <row r="467" customFormat="1" ht="15.75" customHeight="1" x14ac:dyDescent="0.2"/>
    <row r="468" customFormat="1" ht="15.75" customHeight="1" x14ac:dyDescent="0.2"/>
    <row r="469" customFormat="1" ht="15.75" customHeight="1" x14ac:dyDescent="0.2"/>
    <row r="470" customFormat="1" ht="15.75" customHeight="1" x14ac:dyDescent="0.2"/>
    <row r="471" customFormat="1" ht="15.75" customHeight="1" x14ac:dyDescent="0.2"/>
    <row r="472" customFormat="1" ht="15.75" customHeight="1" x14ac:dyDescent="0.2"/>
    <row r="473" customFormat="1" ht="15.75" customHeight="1" x14ac:dyDescent="0.2"/>
    <row r="474" customFormat="1" ht="15.75" customHeight="1" x14ac:dyDescent="0.2"/>
    <row r="475" customFormat="1" ht="15.75" customHeight="1" x14ac:dyDescent="0.2"/>
    <row r="476" customFormat="1" ht="15.75" customHeight="1" x14ac:dyDescent="0.2"/>
    <row r="477" customFormat="1" ht="15.75" customHeight="1" x14ac:dyDescent="0.2"/>
    <row r="478" customFormat="1" ht="15.75" customHeight="1" x14ac:dyDescent="0.2"/>
    <row r="479" customFormat="1" ht="15.75" customHeight="1" x14ac:dyDescent="0.2"/>
    <row r="480" customFormat="1" ht="15.75" customHeight="1" x14ac:dyDescent="0.2"/>
    <row r="481" customFormat="1" ht="15.75" customHeight="1" x14ac:dyDescent="0.2"/>
    <row r="482" customFormat="1" ht="15.75" customHeight="1" x14ac:dyDescent="0.2"/>
    <row r="483" customFormat="1" ht="15.75" customHeight="1" x14ac:dyDescent="0.2"/>
    <row r="484" customFormat="1" ht="15.75" customHeight="1" x14ac:dyDescent="0.2"/>
    <row r="485" customFormat="1" ht="15.75" customHeight="1" x14ac:dyDescent="0.2"/>
    <row r="486" customFormat="1" ht="15.75" customHeight="1" x14ac:dyDescent="0.2"/>
    <row r="487" customFormat="1" ht="15.75" customHeight="1" x14ac:dyDescent="0.2"/>
    <row r="488" customFormat="1" ht="15.75" customHeight="1" x14ac:dyDescent="0.2"/>
    <row r="489" customFormat="1" ht="15.75" customHeight="1" x14ac:dyDescent="0.2"/>
    <row r="490" customFormat="1" ht="15.75" customHeight="1" x14ac:dyDescent="0.2"/>
    <row r="491" customFormat="1" ht="15.75" customHeight="1" x14ac:dyDescent="0.2"/>
    <row r="492" customFormat="1" ht="15.75" customHeight="1" x14ac:dyDescent="0.2"/>
    <row r="493" customFormat="1" ht="15.75" customHeight="1" x14ac:dyDescent="0.2"/>
    <row r="494" customFormat="1" ht="15.75" customHeight="1" x14ac:dyDescent="0.2"/>
    <row r="495" customFormat="1" ht="15.75" customHeight="1" x14ac:dyDescent="0.2"/>
    <row r="496" customFormat="1" ht="15.75" customHeight="1" x14ac:dyDescent="0.2"/>
    <row r="497" customFormat="1" ht="15.75" customHeight="1" x14ac:dyDescent="0.2"/>
    <row r="498" customFormat="1" ht="15.75" customHeight="1" x14ac:dyDescent="0.2"/>
    <row r="499" customFormat="1" ht="15.75" customHeight="1" x14ac:dyDescent="0.2"/>
    <row r="500" customFormat="1" ht="15.75" customHeight="1" x14ac:dyDescent="0.2"/>
    <row r="501" customFormat="1" ht="15.75" customHeight="1" x14ac:dyDescent="0.2"/>
    <row r="502" customFormat="1" ht="15.75" customHeight="1" x14ac:dyDescent="0.2"/>
    <row r="503" customFormat="1" ht="15.75" customHeight="1" x14ac:dyDescent="0.2"/>
    <row r="504" customFormat="1" ht="15.75" customHeight="1" x14ac:dyDescent="0.2"/>
    <row r="505" customFormat="1" ht="15.75" customHeight="1" x14ac:dyDescent="0.2"/>
    <row r="506" customFormat="1" ht="15.75" customHeight="1" x14ac:dyDescent="0.2"/>
    <row r="507" customFormat="1" ht="15.75" customHeight="1" x14ac:dyDescent="0.2"/>
    <row r="508" customFormat="1" ht="15.75" customHeight="1" x14ac:dyDescent="0.2"/>
    <row r="509" customFormat="1" ht="15.75" customHeight="1" x14ac:dyDescent="0.2"/>
    <row r="510" customFormat="1" ht="15.75" customHeight="1" x14ac:dyDescent="0.2"/>
    <row r="511" customFormat="1" ht="15.75" customHeight="1" x14ac:dyDescent="0.2"/>
    <row r="512" customFormat="1" ht="15.75" customHeight="1" x14ac:dyDescent="0.2"/>
    <row r="513" customFormat="1" ht="15.75" customHeight="1" x14ac:dyDescent="0.2"/>
    <row r="514" customFormat="1" ht="15.75" customHeight="1" x14ac:dyDescent="0.2"/>
    <row r="515" customFormat="1" ht="15.75" customHeight="1" x14ac:dyDescent="0.2"/>
    <row r="516" customFormat="1" ht="15.75" customHeight="1" x14ac:dyDescent="0.2"/>
    <row r="517" customFormat="1" ht="15.75" customHeight="1" x14ac:dyDescent="0.2"/>
    <row r="518" customFormat="1" ht="15.75" customHeight="1" x14ac:dyDescent="0.2"/>
    <row r="519" customFormat="1" ht="15.75" customHeight="1" x14ac:dyDescent="0.2"/>
    <row r="520" customFormat="1" ht="15.75" customHeight="1" x14ac:dyDescent="0.2"/>
    <row r="521" customFormat="1" ht="15.75" customHeight="1" x14ac:dyDescent="0.2"/>
    <row r="522" customFormat="1" ht="15.75" customHeight="1" x14ac:dyDescent="0.2"/>
    <row r="523" customFormat="1" ht="15.75" customHeight="1" x14ac:dyDescent="0.2"/>
    <row r="524" customFormat="1" ht="15.75" customHeight="1" x14ac:dyDescent="0.2"/>
    <row r="525" customFormat="1" ht="15.75" customHeight="1" x14ac:dyDescent="0.2"/>
    <row r="526" customFormat="1" ht="15.75" customHeight="1" x14ac:dyDescent="0.2"/>
    <row r="527" customFormat="1" ht="15.75" customHeight="1" x14ac:dyDescent="0.2"/>
    <row r="528" customFormat="1" ht="15.75" customHeight="1" x14ac:dyDescent="0.2"/>
    <row r="529" customFormat="1" ht="15.75" customHeight="1" x14ac:dyDescent="0.2"/>
    <row r="530" customFormat="1" ht="15.75" customHeight="1" x14ac:dyDescent="0.2"/>
    <row r="531" customFormat="1" ht="15.75" customHeight="1" x14ac:dyDescent="0.2"/>
    <row r="532" customFormat="1" ht="15.75" customHeight="1" x14ac:dyDescent="0.2"/>
    <row r="533" customFormat="1" ht="15.75" customHeight="1" x14ac:dyDescent="0.2"/>
    <row r="534" customFormat="1" ht="15.75" customHeight="1" x14ac:dyDescent="0.2"/>
    <row r="535" customFormat="1" ht="15.75" customHeight="1" x14ac:dyDescent="0.2"/>
    <row r="536" customFormat="1" ht="15.75" customHeight="1" x14ac:dyDescent="0.2"/>
    <row r="537" customFormat="1" ht="15.75" customHeight="1" x14ac:dyDescent="0.2"/>
    <row r="538" customFormat="1" ht="15.75" customHeight="1" x14ac:dyDescent="0.2"/>
    <row r="539" customFormat="1" ht="15.75" customHeight="1" x14ac:dyDescent="0.2"/>
    <row r="540" customFormat="1" ht="15.75" customHeight="1" x14ac:dyDescent="0.2"/>
    <row r="541" customFormat="1" ht="15.75" customHeight="1" x14ac:dyDescent="0.2"/>
    <row r="542" customFormat="1" ht="15.75" customHeight="1" x14ac:dyDescent="0.2"/>
    <row r="543" customFormat="1" ht="15.75" customHeight="1" x14ac:dyDescent="0.2"/>
    <row r="544" customFormat="1" ht="15.75" customHeight="1" x14ac:dyDescent="0.2"/>
    <row r="545" customFormat="1" ht="15.75" customHeight="1" x14ac:dyDescent="0.2"/>
    <row r="546" customFormat="1" ht="15.75" customHeight="1" x14ac:dyDescent="0.2"/>
    <row r="547" customFormat="1" ht="15.75" customHeight="1" x14ac:dyDescent="0.2"/>
    <row r="548" customFormat="1" ht="15.75" customHeight="1" x14ac:dyDescent="0.2"/>
    <row r="549" customFormat="1" ht="15.75" customHeight="1" x14ac:dyDescent="0.2"/>
    <row r="550" customFormat="1" ht="15.75" customHeight="1" x14ac:dyDescent="0.2"/>
    <row r="551" customFormat="1" ht="15.75" customHeight="1" x14ac:dyDescent="0.2"/>
    <row r="552" customFormat="1" ht="15.75" customHeight="1" x14ac:dyDescent="0.2"/>
    <row r="553" customFormat="1" ht="15.75" customHeight="1" x14ac:dyDescent="0.2"/>
    <row r="554" customFormat="1" ht="15.75" customHeight="1" x14ac:dyDescent="0.2"/>
    <row r="555" customFormat="1" ht="15.75" customHeight="1" x14ac:dyDescent="0.2"/>
    <row r="556" customFormat="1" ht="15.75" customHeight="1" x14ac:dyDescent="0.2"/>
    <row r="557" customFormat="1" ht="15.75" customHeight="1" x14ac:dyDescent="0.2"/>
    <row r="558" customFormat="1" ht="15.75" customHeight="1" x14ac:dyDescent="0.2"/>
    <row r="559" customFormat="1" ht="15.75" customHeight="1" x14ac:dyDescent="0.2"/>
    <row r="560" customFormat="1" ht="15.75" customHeight="1" x14ac:dyDescent="0.2"/>
    <row r="561" customFormat="1" ht="15.75" customHeight="1" x14ac:dyDescent="0.2"/>
    <row r="562" customFormat="1" ht="15.75" customHeight="1" x14ac:dyDescent="0.2"/>
    <row r="563" customFormat="1" ht="15.75" customHeight="1" x14ac:dyDescent="0.2"/>
    <row r="564" customFormat="1" ht="15.75" customHeight="1" x14ac:dyDescent="0.2"/>
    <row r="565" customFormat="1" ht="15.75" customHeight="1" x14ac:dyDescent="0.2"/>
    <row r="566" customFormat="1" ht="15.75" customHeight="1" x14ac:dyDescent="0.2"/>
    <row r="567" customFormat="1" ht="15.75" customHeight="1" x14ac:dyDescent="0.2"/>
    <row r="568" customFormat="1" ht="15.75" customHeight="1" x14ac:dyDescent="0.2"/>
    <row r="569" customFormat="1" ht="15.75" customHeight="1" x14ac:dyDescent="0.2"/>
    <row r="570" customFormat="1" ht="15.75" customHeight="1" x14ac:dyDescent="0.2"/>
    <row r="571" customFormat="1" ht="15.75" customHeight="1" x14ac:dyDescent="0.2"/>
    <row r="572" customFormat="1" ht="15.75" customHeight="1" x14ac:dyDescent="0.2"/>
    <row r="573" customFormat="1" ht="15.75" customHeight="1" x14ac:dyDescent="0.2"/>
    <row r="574" customFormat="1" ht="15.75" customHeight="1" x14ac:dyDescent="0.2"/>
    <row r="575" customFormat="1" ht="15.75" customHeight="1" x14ac:dyDescent="0.2"/>
    <row r="576" customFormat="1" ht="15.75" customHeight="1" x14ac:dyDescent="0.2"/>
    <row r="577" customFormat="1" ht="15.75" customHeight="1" x14ac:dyDescent="0.2"/>
    <row r="578" customFormat="1" ht="15.75" customHeight="1" x14ac:dyDescent="0.2"/>
    <row r="579" customFormat="1" ht="15.75" customHeight="1" x14ac:dyDescent="0.2"/>
    <row r="580" customFormat="1" ht="15.75" customHeight="1" x14ac:dyDescent="0.2"/>
    <row r="581" customFormat="1" ht="15.75" customHeight="1" x14ac:dyDescent="0.2"/>
    <row r="582" customFormat="1" ht="15.75" customHeight="1" x14ac:dyDescent="0.2"/>
    <row r="583" customFormat="1" ht="15.75" customHeight="1" x14ac:dyDescent="0.2"/>
    <row r="584" customFormat="1" ht="15.75" customHeight="1" x14ac:dyDescent="0.2"/>
    <row r="585" customFormat="1" ht="15.75" customHeight="1" x14ac:dyDescent="0.2"/>
    <row r="586" customFormat="1" ht="15.75" customHeight="1" x14ac:dyDescent="0.2"/>
    <row r="587" customFormat="1" ht="15.75" customHeight="1" x14ac:dyDescent="0.2"/>
    <row r="588" customFormat="1" ht="15.75" customHeight="1" x14ac:dyDescent="0.2"/>
    <row r="589" customFormat="1" ht="15.75" customHeight="1" x14ac:dyDescent="0.2"/>
    <row r="590" customFormat="1" ht="15.75" customHeight="1" x14ac:dyDescent="0.2"/>
    <row r="591" customFormat="1" ht="15.75" customHeight="1" x14ac:dyDescent="0.2"/>
    <row r="592" customFormat="1" ht="15.75" customHeight="1" x14ac:dyDescent="0.2"/>
    <row r="593" customFormat="1" ht="15.75" customHeight="1" x14ac:dyDescent="0.2"/>
    <row r="594" customFormat="1" ht="15.75" customHeight="1" x14ac:dyDescent="0.2"/>
    <row r="595" customFormat="1" ht="15.75" customHeight="1" x14ac:dyDescent="0.2"/>
    <row r="596" customFormat="1" ht="15.75" customHeight="1" x14ac:dyDescent="0.2"/>
    <row r="597" customFormat="1" ht="15.75" customHeight="1" x14ac:dyDescent="0.2"/>
    <row r="598" customFormat="1" ht="15.75" customHeight="1" x14ac:dyDescent="0.2"/>
    <row r="599" customFormat="1" ht="15.75" customHeight="1" x14ac:dyDescent="0.2"/>
    <row r="600" customFormat="1" ht="15.75" customHeight="1" x14ac:dyDescent="0.2"/>
    <row r="601" customFormat="1" ht="15.75" customHeight="1" x14ac:dyDescent="0.2"/>
    <row r="602" customFormat="1" ht="15.75" customHeight="1" x14ac:dyDescent="0.2"/>
    <row r="603" customFormat="1" ht="15.75" customHeight="1" x14ac:dyDescent="0.2"/>
    <row r="604" customFormat="1" ht="15.75" customHeight="1" x14ac:dyDescent="0.2"/>
    <row r="605" customFormat="1" ht="15.75" customHeight="1" x14ac:dyDescent="0.2"/>
    <row r="606" customFormat="1" ht="15.75" customHeight="1" x14ac:dyDescent="0.2"/>
    <row r="607" customFormat="1" ht="15.75" customHeight="1" x14ac:dyDescent="0.2"/>
    <row r="608" customFormat="1" ht="15.75" customHeight="1" x14ac:dyDescent="0.2"/>
    <row r="609" customFormat="1" ht="15.75" customHeight="1" x14ac:dyDescent="0.2"/>
    <row r="610" customFormat="1" ht="15.75" customHeight="1" x14ac:dyDescent="0.2"/>
    <row r="611" customFormat="1" ht="15.75" customHeight="1" x14ac:dyDescent="0.2"/>
    <row r="612" customFormat="1" ht="15.75" customHeight="1" x14ac:dyDescent="0.2"/>
    <row r="613" customFormat="1" ht="15.75" customHeight="1" x14ac:dyDescent="0.2"/>
    <row r="614" customFormat="1" ht="15.75" customHeight="1" x14ac:dyDescent="0.2"/>
    <row r="615" customFormat="1" ht="15.75" customHeight="1" x14ac:dyDescent="0.2"/>
    <row r="616" customFormat="1" ht="15.75" customHeight="1" x14ac:dyDescent="0.2"/>
    <row r="617" customFormat="1" ht="15.75" customHeight="1" x14ac:dyDescent="0.2"/>
    <row r="618" customFormat="1" ht="15.75" customHeight="1" x14ac:dyDescent="0.2"/>
    <row r="619" customFormat="1" ht="15.75" customHeight="1" x14ac:dyDescent="0.2"/>
    <row r="620" customFormat="1" ht="15.75" customHeight="1" x14ac:dyDescent="0.2"/>
    <row r="621" customFormat="1" ht="15.75" customHeight="1" x14ac:dyDescent="0.2"/>
    <row r="622" customFormat="1" ht="15.75" customHeight="1" x14ac:dyDescent="0.2"/>
    <row r="623" customFormat="1" ht="15.75" customHeight="1" x14ac:dyDescent="0.2"/>
    <row r="624" customFormat="1" ht="15.75" customHeight="1" x14ac:dyDescent="0.2"/>
    <row r="625" customFormat="1" ht="15.75" customHeight="1" x14ac:dyDescent="0.2"/>
    <row r="626" customFormat="1" ht="15.75" customHeight="1" x14ac:dyDescent="0.2"/>
    <row r="627" customFormat="1" ht="15.75" customHeight="1" x14ac:dyDescent="0.2"/>
    <row r="628" customFormat="1" ht="15.75" customHeight="1" x14ac:dyDescent="0.2"/>
    <row r="629" customFormat="1" ht="15.75" customHeight="1" x14ac:dyDescent="0.2"/>
    <row r="630" customFormat="1" ht="15.75" customHeight="1" x14ac:dyDescent="0.2"/>
    <row r="631" customFormat="1" ht="15.75" customHeight="1" x14ac:dyDescent="0.2"/>
    <row r="632" customFormat="1" ht="15.75" customHeight="1" x14ac:dyDescent="0.2"/>
    <row r="633" customFormat="1" ht="15.75" customHeight="1" x14ac:dyDescent="0.2"/>
    <row r="634" customFormat="1" ht="15.75" customHeight="1" x14ac:dyDescent="0.2"/>
    <row r="635" customFormat="1" ht="15.75" customHeight="1" x14ac:dyDescent="0.2"/>
    <row r="636" customFormat="1" ht="15.75" customHeight="1" x14ac:dyDescent="0.2"/>
    <row r="637" customFormat="1" ht="15.75" customHeight="1" x14ac:dyDescent="0.2"/>
    <row r="638" customFormat="1" ht="15.75" customHeight="1" x14ac:dyDescent="0.2"/>
    <row r="639" customFormat="1" ht="15.75" customHeight="1" x14ac:dyDescent="0.2"/>
    <row r="640" customFormat="1" ht="15.75" customHeight="1" x14ac:dyDescent="0.2"/>
    <row r="641" customFormat="1" ht="15.75" customHeight="1" x14ac:dyDescent="0.2"/>
    <row r="642" customFormat="1" ht="15.75" customHeight="1" x14ac:dyDescent="0.2"/>
    <row r="643" customFormat="1" ht="15.75" customHeight="1" x14ac:dyDescent="0.2"/>
    <row r="644" customFormat="1" ht="15.75" customHeight="1" x14ac:dyDescent="0.2"/>
    <row r="645" customFormat="1" ht="15.75" customHeight="1" x14ac:dyDescent="0.2"/>
    <row r="646" customFormat="1" ht="15.75" customHeight="1" x14ac:dyDescent="0.2"/>
    <row r="647" customFormat="1" ht="15.75" customHeight="1" x14ac:dyDescent="0.2"/>
    <row r="648" customFormat="1" ht="15.75" customHeight="1" x14ac:dyDescent="0.2"/>
    <row r="649" customFormat="1" ht="15.75" customHeight="1" x14ac:dyDescent="0.2"/>
    <row r="650" customFormat="1" ht="15.75" customHeight="1" x14ac:dyDescent="0.2"/>
    <row r="651" customFormat="1" ht="15.75" customHeight="1" x14ac:dyDescent="0.2"/>
    <row r="652" customFormat="1" ht="15.75" customHeight="1" x14ac:dyDescent="0.2"/>
    <row r="653" customFormat="1" ht="15.75" customHeight="1" x14ac:dyDescent="0.2"/>
    <row r="654" customFormat="1" ht="15.75" customHeight="1" x14ac:dyDescent="0.2"/>
    <row r="655" customFormat="1" ht="15.75" customHeight="1" x14ac:dyDescent="0.2"/>
    <row r="656" customFormat="1" ht="15.75" customHeight="1" x14ac:dyDescent="0.2"/>
    <row r="657" customFormat="1" ht="15.75" customHeight="1" x14ac:dyDescent="0.2"/>
    <row r="658" customFormat="1" ht="15.75" customHeight="1" x14ac:dyDescent="0.2"/>
    <row r="659" customFormat="1" ht="15.75" customHeight="1" x14ac:dyDescent="0.2"/>
    <row r="660" customFormat="1" ht="15.75" customHeight="1" x14ac:dyDescent="0.2"/>
    <row r="661" customFormat="1" ht="15.75" customHeight="1" x14ac:dyDescent="0.2"/>
    <row r="662" customFormat="1" ht="15.75" customHeight="1" x14ac:dyDescent="0.2"/>
    <row r="663" customFormat="1" ht="15.75" customHeight="1" x14ac:dyDescent="0.2"/>
    <row r="664" customFormat="1" ht="15.75" customHeight="1" x14ac:dyDescent="0.2"/>
    <row r="665" customFormat="1" ht="15.75" customHeight="1" x14ac:dyDescent="0.2"/>
    <row r="666" customFormat="1" ht="15.75" customHeight="1" x14ac:dyDescent="0.2"/>
    <row r="667" customFormat="1" ht="15.75" customHeight="1" x14ac:dyDescent="0.2"/>
    <row r="668" customFormat="1" ht="15.75" customHeight="1" x14ac:dyDescent="0.2"/>
    <row r="669" customFormat="1" ht="15.75" customHeight="1" x14ac:dyDescent="0.2"/>
    <row r="670" customFormat="1" ht="15.75" customHeight="1" x14ac:dyDescent="0.2"/>
    <row r="671" customFormat="1" ht="15.75" customHeight="1" x14ac:dyDescent="0.2"/>
    <row r="672" customFormat="1" ht="15.75" customHeight="1" x14ac:dyDescent="0.2"/>
    <row r="673" customFormat="1" ht="15.75" customHeight="1" x14ac:dyDescent="0.2"/>
    <row r="674" customFormat="1" ht="15.75" customHeight="1" x14ac:dyDescent="0.2"/>
    <row r="675" customFormat="1" ht="15.75" customHeight="1" x14ac:dyDescent="0.2"/>
    <row r="676" customFormat="1" ht="15.75" customHeight="1" x14ac:dyDescent="0.2"/>
    <row r="677" customFormat="1" ht="15.75" customHeight="1" x14ac:dyDescent="0.2"/>
    <row r="678" customFormat="1" ht="15.75" customHeight="1" x14ac:dyDescent="0.2"/>
    <row r="679" customFormat="1" ht="15.75" customHeight="1" x14ac:dyDescent="0.2"/>
    <row r="680" customFormat="1" ht="15.75" customHeight="1" x14ac:dyDescent="0.2"/>
    <row r="681" customFormat="1" ht="15.75" customHeight="1" x14ac:dyDescent="0.2"/>
    <row r="682" customFormat="1" ht="15.75" customHeight="1" x14ac:dyDescent="0.2"/>
    <row r="683" customFormat="1" ht="15.75" customHeight="1" x14ac:dyDescent="0.2"/>
    <row r="684" customFormat="1" ht="15.75" customHeight="1" x14ac:dyDescent="0.2"/>
    <row r="685" customFormat="1" ht="15.75" customHeight="1" x14ac:dyDescent="0.2"/>
    <row r="686" customFormat="1" ht="15.75" customHeight="1" x14ac:dyDescent="0.2"/>
    <row r="687" customFormat="1" ht="15.75" customHeight="1" x14ac:dyDescent="0.2"/>
    <row r="688" customFormat="1" ht="15.75" customHeight="1" x14ac:dyDescent="0.2"/>
    <row r="689" customFormat="1" ht="15.75" customHeight="1" x14ac:dyDescent="0.2"/>
    <row r="690" customFormat="1" ht="15.75" customHeight="1" x14ac:dyDescent="0.2"/>
    <row r="691" customFormat="1" ht="15.75" customHeight="1" x14ac:dyDescent="0.2"/>
    <row r="692" customFormat="1" ht="15.75" customHeight="1" x14ac:dyDescent="0.2"/>
    <row r="693" customFormat="1" ht="15.75" customHeight="1" x14ac:dyDescent="0.2"/>
    <row r="694" customFormat="1" ht="15.75" customHeight="1" x14ac:dyDescent="0.2"/>
    <row r="695" customFormat="1" ht="15.75" customHeight="1" x14ac:dyDescent="0.2"/>
    <row r="696" customFormat="1" ht="15.75" customHeight="1" x14ac:dyDescent="0.2"/>
    <row r="697" customFormat="1" ht="15.75" customHeight="1" x14ac:dyDescent="0.2"/>
    <row r="698" customFormat="1" ht="15.75" customHeight="1" x14ac:dyDescent="0.2"/>
    <row r="699" customFormat="1" ht="15.75" customHeight="1" x14ac:dyDescent="0.2"/>
    <row r="700" customFormat="1" ht="15.75" customHeight="1" x14ac:dyDescent="0.2"/>
    <row r="701" customFormat="1" ht="15.75" customHeight="1" x14ac:dyDescent="0.2"/>
    <row r="702" customFormat="1" ht="15.75" customHeight="1" x14ac:dyDescent="0.2"/>
    <row r="703" customFormat="1" ht="15.75" customHeight="1" x14ac:dyDescent="0.2"/>
    <row r="704" customFormat="1" ht="15.75" customHeight="1" x14ac:dyDescent="0.2"/>
    <row r="705" customFormat="1" ht="15.75" customHeight="1" x14ac:dyDescent="0.2"/>
    <row r="706" customFormat="1" ht="15.75" customHeight="1" x14ac:dyDescent="0.2"/>
    <row r="707" customFormat="1" ht="15.75" customHeight="1" x14ac:dyDescent="0.2"/>
    <row r="708" customFormat="1" ht="15.75" customHeight="1" x14ac:dyDescent="0.2"/>
    <row r="709" customFormat="1" ht="15.75" customHeight="1" x14ac:dyDescent="0.2"/>
    <row r="710" customFormat="1" ht="15.75" customHeight="1" x14ac:dyDescent="0.2"/>
    <row r="711" customFormat="1" ht="15.75" customHeight="1" x14ac:dyDescent="0.2"/>
    <row r="712" customFormat="1" ht="15.75" customHeight="1" x14ac:dyDescent="0.2"/>
    <row r="713" customFormat="1" ht="15.75" customHeight="1" x14ac:dyDescent="0.2"/>
    <row r="714" customFormat="1" ht="15.75" customHeight="1" x14ac:dyDescent="0.2"/>
    <row r="715" customFormat="1" ht="15.75" customHeight="1" x14ac:dyDescent="0.2"/>
    <row r="716" customFormat="1" ht="15.75" customHeight="1" x14ac:dyDescent="0.2"/>
    <row r="717" customFormat="1" ht="15.75" customHeight="1" x14ac:dyDescent="0.2"/>
    <row r="718" customFormat="1" ht="15.75" customHeight="1" x14ac:dyDescent="0.2"/>
    <row r="719" customFormat="1" ht="15.75" customHeight="1" x14ac:dyDescent="0.2"/>
    <row r="720" customFormat="1" ht="15.75" customHeight="1" x14ac:dyDescent="0.2"/>
    <row r="721" customFormat="1" ht="15.75" customHeight="1" x14ac:dyDescent="0.2"/>
    <row r="722" customFormat="1" ht="15.75" customHeight="1" x14ac:dyDescent="0.2"/>
    <row r="723" customFormat="1" ht="15.75" customHeight="1" x14ac:dyDescent="0.2"/>
    <row r="724" customFormat="1" ht="15.75" customHeight="1" x14ac:dyDescent="0.2"/>
    <row r="725" customFormat="1" ht="15.75" customHeight="1" x14ac:dyDescent="0.2"/>
    <row r="726" customFormat="1" ht="15.75" customHeight="1" x14ac:dyDescent="0.2"/>
    <row r="727" customFormat="1" ht="15.75" customHeight="1" x14ac:dyDescent="0.2"/>
    <row r="728" customFormat="1" ht="15.75" customHeight="1" x14ac:dyDescent="0.2"/>
    <row r="729" customFormat="1" ht="15.75" customHeight="1" x14ac:dyDescent="0.2"/>
    <row r="730" customFormat="1" ht="15.75" customHeight="1" x14ac:dyDescent="0.2"/>
    <row r="731" customFormat="1" ht="15.75" customHeight="1" x14ac:dyDescent="0.2"/>
    <row r="732" customFormat="1" ht="15.75" customHeight="1" x14ac:dyDescent="0.2"/>
    <row r="733" customFormat="1" ht="15.75" customHeight="1" x14ac:dyDescent="0.2"/>
    <row r="734" customFormat="1" ht="15.75" customHeight="1" x14ac:dyDescent="0.2"/>
    <row r="735" customFormat="1" ht="15.75" customHeight="1" x14ac:dyDescent="0.2"/>
    <row r="736" customFormat="1" ht="15.75" customHeight="1" x14ac:dyDescent="0.2"/>
    <row r="737" customFormat="1" ht="15.75" customHeight="1" x14ac:dyDescent="0.2"/>
    <row r="738" customFormat="1" ht="15.75" customHeight="1" x14ac:dyDescent="0.2"/>
    <row r="739" customFormat="1" ht="15.75" customHeight="1" x14ac:dyDescent="0.2"/>
    <row r="740" customFormat="1" ht="15.75" customHeight="1" x14ac:dyDescent="0.2"/>
    <row r="741" customFormat="1" ht="15.75" customHeight="1" x14ac:dyDescent="0.2"/>
    <row r="742" customFormat="1" ht="15.75" customHeight="1" x14ac:dyDescent="0.2"/>
    <row r="743" customFormat="1" ht="15.75" customHeight="1" x14ac:dyDescent="0.2"/>
    <row r="744" customFormat="1" ht="15.75" customHeight="1" x14ac:dyDescent="0.2"/>
    <row r="745" customFormat="1" ht="15.75" customHeight="1" x14ac:dyDescent="0.2"/>
    <row r="746" customFormat="1" ht="15.75" customHeight="1" x14ac:dyDescent="0.2"/>
    <row r="747" customFormat="1" ht="15.75" customHeight="1" x14ac:dyDescent="0.2"/>
    <row r="748" customFormat="1" ht="15.75" customHeight="1" x14ac:dyDescent="0.2"/>
    <row r="749" customFormat="1" ht="15.75" customHeight="1" x14ac:dyDescent="0.2"/>
    <row r="750" customFormat="1" ht="15.75" customHeight="1" x14ac:dyDescent="0.2"/>
    <row r="751" customFormat="1" ht="15.75" customHeight="1" x14ac:dyDescent="0.2"/>
    <row r="752" customFormat="1" ht="15.75" customHeight="1" x14ac:dyDescent="0.2"/>
    <row r="753" customFormat="1" ht="15.75" customHeight="1" x14ac:dyDescent="0.2"/>
    <row r="754" customFormat="1" ht="15.75" customHeight="1" x14ac:dyDescent="0.2"/>
    <row r="755" customFormat="1" ht="15.75" customHeight="1" x14ac:dyDescent="0.2"/>
    <row r="756" customFormat="1" ht="15.75" customHeight="1" x14ac:dyDescent="0.2"/>
    <row r="757" customFormat="1" ht="15.75" customHeight="1" x14ac:dyDescent="0.2"/>
    <row r="758" customFormat="1" ht="15.75" customHeight="1" x14ac:dyDescent="0.2"/>
    <row r="759" customFormat="1" ht="15.75" customHeight="1" x14ac:dyDescent="0.2"/>
    <row r="760" customFormat="1" ht="15.75" customHeight="1" x14ac:dyDescent="0.2"/>
    <row r="761" customFormat="1" ht="15.75" customHeight="1" x14ac:dyDescent="0.2"/>
    <row r="762" customFormat="1" ht="15.75" customHeight="1" x14ac:dyDescent="0.2"/>
    <row r="763" customFormat="1" ht="15.75" customHeight="1" x14ac:dyDescent="0.2"/>
    <row r="764" customFormat="1" ht="15.75" customHeight="1" x14ac:dyDescent="0.2"/>
    <row r="765" customFormat="1" ht="15.75" customHeight="1" x14ac:dyDescent="0.2"/>
    <row r="766" customFormat="1" ht="15.75" customHeight="1" x14ac:dyDescent="0.2"/>
    <row r="767" customFormat="1" ht="15.75" customHeight="1" x14ac:dyDescent="0.2"/>
    <row r="768" customFormat="1" ht="15.75" customHeight="1" x14ac:dyDescent="0.2"/>
    <row r="769" customFormat="1" ht="15.75" customHeight="1" x14ac:dyDescent="0.2"/>
    <row r="770" customFormat="1" ht="15.75" customHeight="1" x14ac:dyDescent="0.2"/>
    <row r="771" customFormat="1" ht="15.75" customHeight="1" x14ac:dyDescent="0.2"/>
    <row r="772" customFormat="1" ht="15.75" customHeight="1" x14ac:dyDescent="0.2"/>
    <row r="773" customFormat="1" ht="15.75" customHeight="1" x14ac:dyDescent="0.2"/>
    <row r="774" customFormat="1" ht="15.75" customHeight="1" x14ac:dyDescent="0.2"/>
    <row r="775" customFormat="1" ht="15.75" customHeight="1" x14ac:dyDescent="0.2"/>
    <row r="776" customFormat="1" ht="15.75" customHeight="1" x14ac:dyDescent="0.2"/>
    <row r="777" customFormat="1" ht="15.75" customHeight="1" x14ac:dyDescent="0.2"/>
    <row r="778" customFormat="1" ht="15.75" customHeight="1" x14ac:dyDescent="0.2"/>
    <row r="779" customFormat="1" ht="15.75" customHeight="1" x14ac:dyDescent="0.2"/>
    <row r="780" customFormat="1" ht="15.75" customHeight="1" x14ac:dyDescent="0.2"/>
    <row r="781" customFormat="1" ht="15.75" customHeight="1" x14ac:dyDescent="0.2"/>
    <row r="782" customFormat="1" ht="15.75" customHeight="1" x14ac:dyDescent="0.2"/>
    <row r="783" customFormat="1" ht="15.75" customHeight="1" x14ac:dyDescent="0.2"/>
    <row r="784" customFormat="1" ht="15.75" customHeight="1" x14ac:dyDescent="0.2"/>
    <row r="785" customFormat="1" ht="15.75" customHeight="1" x14ac:dyDescent="0.2"/>
    <row r="786" customFormat="1" ht="15.75" customHeight="1" x14ac:dyDescent="0.2"/>
    <row r="787" customFormat="1" ht="15.75" customHeight="1" x14ac:dyDescent="0.2"/>
    <row r="788" customFormat="1" ht="15.75" customHeight="1" x14ac:dyDescent="0.2"/>
    <row r="789" customFormat="1" ht="15.75" customHeight="1" x14ac:dyDescent="0.2"/>
    <row r="790" customFormat="1" ht="15.75" customHeight="1" x14ac:dyDescent="0.2"/>
    <row r="791" customFormat="1" ht="15.75" customHeight="1" x14ac:dyDescent="0.2"/>
    <row r="792" customFormat="1" ht="15.75" customHeight="1" x14ac:dyDescent="0.2"/>
    <row r="793" customFormat="1" ht="15.75" customHeight="1" x14ac:dyDescent="0.2"/>
    <row r="794" customFormat="1" ht="15.75" customHeight="1" x14ac:dyDescent="0.2"/>
    <row r="795" customFormat="1" ht="15.75" customHeight="1" x14ac:dyDescent="0.2"/>
    <row r="796" customFormat="1" ht="15.75" customHeight="1" x14ac:dyDescent="0.2"/>
    <row r="797" customFormat="1" ht="15.75" customHeight="1" x14ac:dyDescent="0.2"/>
    <row r="798" customFormat="1" ht="15.75" customHeight="1" x14ac:dyDescent="0.2"/>
    <row r="799" customFormat="1" ht="15.75" customHeight="1" x14ac:dyDescent="0.2"/>
    <row r="800" customFormat="1" ht="15.75" customHeight="1" x14ac:dyDescent="0.2"/>
    <row r="801" customFormat="1" ht="15.75" customHeight="1" x14ac:dyDescent="0.2"/>
    <row r="802" customFormat="1" ht="15.75" customHeight="1" x14ac:dyDescent="0.2"/>
    <row r="803" customFormat="1" ht="15.75" customHeight="1" x14ac:dyDescent="0.2"/>
    <row r="804" customFormat="1" ht="15.75" customHeight="1" x14ac:dyDescent="0.2"/>
    <row r="805" customFormat="1" ht="15.75" customHeight="1" x14ac:dyDescent="0.2"/>
    <row r="806" customFormat="1" ht="15.75" customHeight="1" x14ac:dyDescent="0.2"/>
    <row r="807" customFormat="1" ht="15.75" customHeight="1" x14ac:dyDescent="0.2"/>
    <row r="808" customFormat="1" ht="15.75" customHeight="1" x14ac:dyDescent="0.2"/>
    <row r="809" customFormat="1" ht="15.75" customHeight="1" x14ac:dyDescent="0.2"/>
    <row r="810" customFormat="1" ht="15.75" customHeight="1" x14ac:dyDescent="0.2"/>
    <row r="811" customFormat="1" ht="15.75" customHeight="1" x14ac:dyDescent="0.2"/>
    <row r="812" customFormat="1" ht="15.75" customHeight="1" x14ac:dyDescent="0.2"/>
    <row r="813" customFormat="1" ht="15.75" customHeight="1" x14ac:dyDescent="0.2"/>
    <row r="814" customFormat="1" ht="15.75" customHeight="1" x14ac:dyDescent="0.2"/>
    <row r="815" customFormat="1" ht="15.75" customHeight="1" x14ac:dyDescent="0.2"/>
    <row r="816" customFormat="1" ht="15.75" customHeight="1" x14ac:dyDescent="0.2"/>
    <row r="817" customFormat="1" ht="15.75" customHeight="1" x14ac:dyDescent="0.2"/>
    <row r="818" customFormat="1" ht="15.75" customHeight="1" x14ac:dyDescent="0.2"/>
    <row r="819" customFormat="1" ht="15.75" customHeight="1" x14ac:dyDescent="0.2"/>
    <row r="820" customFormat="1" ht="15.75" customHeight="1" x14ac:dyDescent="0.2"/>
    <row r="821" customFormat="1" ht="15.75" customHeight="1" x14ac:dyDescent="0.2"/>
    <row r="822" customFormat="1" ht="15.75" customHeight="1" x14ac:dyDescent="0.2"/>
    <row r="823" customFormat="1" ht="15.75" customHeight="1" x14ac:dyDescent="0.2"/>
    <row r="824" customFormat="1" ht="15.75" customHeight="1" x14ac:dyDescent="0.2"/>
    <row r="825" customFormat="1" ht="15.75" customHeight="1" x14ac:dyDescent="0.2"/>
    <row r="826" customFormat="1" ht="15.75" customHeight="1" x14ac:dyDescent="0.2"/>
    <row r="827" customFormat="1" ht="15.75" customHeight="1" x14ac:dyDescent="0.2"/>
    <row r="828" customFormat="1" ht="15.75" customHeight="1" x14ac:dyDescent="0.2"/>
    <row r="829" customFormat="1" ht="15.75" customHeight="1" x14ac:dyDescent="0.2"/>
    <row r="830" customFormat="1" ht="15.75" customHeight="1" x14ac:dyDescent="0.2"/>
    <row r="831" customFormat="1" ht="15.75" customHeight="1" x14ac:dyDescent="0.2"/>
    <row r="832" customFormat="1" ht="15.75" customHeight="1" x14ac:dyDescent="0.2"/>
    <row r="833" customFormat="1" ht="15.75" customHeight="1" x14ac:dyDescent="0.2"/>
    <row r="834" customFormat="1" ht="15.75" customHeight="1" x14ac:dyDescent="0.2"/>
    <row r="835" customFormat="1" ht="15.75" customHeight="1" x14ac:dyDescent="0.2"/>
    <row r="836" customFormat="1" ht="15.75" customHeight="1" x14ac:dyDescent="0.2"/>
    <row r="837" customFormat="1" ht="15.75" customHeight="1" x14ac:dyDescent="0.2"/>
    <row r="838" customFormat="1" ht="15.75" customHeight="1" x14ac:dyDescent="0.2"/>
    <row r="839" customFormat="1" ht="15.75" customHeight="1" x14ac:dyDescent="0.2"/>
    <row r="840" customFormat="1" ht="15.75" customHeight="1" x14ac:dyDescent="0.2"/>
    <row r="841" customFormat="1" ht="15.75" customHeight="1" x14ac:dyDescent="0.2"/>
    <row r="842" customFormat="1" ht="15.75" customHeight="1" x14ac:dyDescent="0.2"/>
    <row r="843" customFormat="1" ht="15.75" customHeight="1" x14ac:dyDescent="0.2"/>
    <row r="844" customFormat="1" ht="15.75" customHeight="1" x14ac:dyDescent="0.2"/>
    <row r="845" customFormat="1" ht="15.75" customHeight="1" x14ac:dyDescent="0.2"/>
    <row r="846" customFormat="1" ht="15.75" customHeight="1" x14ac:dyDescent="0.2"/>
    <row r="847" customFormat="1" ht="15.75" customHeight="1" x14ac:dyDescent="0.2"/>
    <row r="848" customFormat="1" ht="15.75" customHeight="1" x14ac:dyDescent="0.2"/>
    <row r="849" customFormat="1" ht="15.75" customHeight="1" x14ac:dyDescent="0.2"/>
    <row r="850" customFormat="1" ht="15.75" customHeight="1" x14ac:dyDescent="0.2"/>
    <row r="851" customFormat="1" ht="15.75" customHeight="1" x14ac:dyDescent="0.2"/>
    <row r="852" customFormat="1" ht="15.75" customHeight="1" x14ac:dyDescent="0.2"/>
    <row r="853" customFormat="1" ht="15.75" customHeight="1" x14ac:dyDescent="0.2"/>
    <row r="854" customFormat="1" ht="15.75" customHeight="1" x14ac:dyDescent="0.2"/>
    <row r="855" customFormat="1" ht="15.75" customHeight="1" x14ac:dyDescent="0.2"/>
    <row r="856" customFormat="1" ht="15.75" customHeight="1" x14ac:dyDescent="0.2"/>
    <row r="857" customFormat="1" ht="15.75" customHeight="1" x14ac:dyDescent="0.2"/>
    <row r="858" customFormat="1" ht="15.75" customHeight="1" x14ac:dyDescent="0.2"/>
    <row r="859" customFormat="1" ht="15.75" customHeight="1" x14ac:dyDescent="0.2"/>
    <row r="860" customFormat="1" ht="15.75" customHeight="1" x14ac:dyDescent="0.2"/>
    <row r="861" customFormat="1" ht="15.75" customHeight="1" x14ac:dyDescent="0.2"/>
    <row r="862" customFormat="1" ht="15.75" customHeight="1" x14ac:dyDescent="0.2"/>
    <row r="863" customFormat="1" ht="15.75" customHeight="1" x14ac:dyDescent="0.2"/>
    <row r="864" customFormat="1" ht="15.75" customHeight="1" x14ac:dyDescent="0.2"/>
    <row r="865" customFormat="1" ht="15.75" customHeight="1" x14ac:dyDescent="0.2"/>
    <row r="866" customFormat="1" ht="15.75" customHeight="1" x14ac:dyDescent="0.2"/>
    <row r="867" customFormat="1" ht="15.75" customHeight="1" x14ac:dyDescent="0.2"/>
    <row r="868" customFormat="1" ht="15.75" customHeight="1" x14ac:dyDescent="0.2"/>
    <row r="869" customFormat="1" ht="15.75" customHeight="1" x14ac:dyDescent="0.2"/>
    <row r="870" customFormat="1" ht="15.75" customHeight="1" x14ac:dyDescent="0.2"/>
    <row r="871" customFormat="1" ht="15.75" customHeight="1" x14ac:dyDescent="0.2"/>
    <row r="872" customFormat="1" ht="15.75" customHeight="1" x14ac:dyDescent="0.2"/>
    <row r="873" customFormat="1" ht="15.75" customHeight="1" x14ac:dyDescent="0.2"/>
    <row r="874" customFormat="1" ht="15.75" customHeight="1" x14ac:dyDescent="0.2"/>
    <row r="875" customFormat="1" ht="15.75" customHeight="1" x14ac:dyDescent="0.2"/>
    <row r="876" customFormat="1" ht="15.75" customHeight="1" x14ac:dyDescent="0.2"/>
    <row r="877" customFormat="1" ht="15.75" customHeight="1" x14ac:dyDescent="0.2"/>
    <row r="878" customFormat="1" ht="15.75" customHeight="1" x14ac:dyDescent="0.2"/>
    <row r="879" customFormat="1" ht="15.75" customHeight="1" x14ac:dyDescent="0.2"/>
    <row r="880" customFormat="1" ht="15.75" customHeight="1" x14ac:dyDescent="0.2"/>
    <row r="881" customFormat="1" ht="15.75" customHeight="1" x14ac:dyDescent="0.2"/>
    <row r="882" customFormat="1" ht="15.75" customHeight="1" x14ac:dyDescent="0.2"/>
    <row r="883" customFormat="1" ht="15.75" customHeight="1" x14ac:dyDescent="0.2"/>
    <row r="884" customFormat="1" ht="15.75" customHeight="1" x14ac:dyDescent="0.2"/>
    <row r="885" customFormat="1" ht="15.75" customHeight="1" x14ac:dyDescent="0.2"/>
    <row r="886" customFormat="1" ht="15.75" customHeight="1" x14ac:dyDescent="0.2"/>
    <row r="887" customFormat="1" ht="15.75" customHeight="1" x14ac:dyDescent="0.2"/>
    <row r="888" customFormat="1" ht="15.75" customHeight="1" x14ac:dyDescent="0.2"/>
    <row r="889" customFormat="1" ht="15.75" customHeight="1" x14ac:dyDescent="0.2"/>
    <row r="890" customFormat="1" ht="15.75" customHeight="1" x14ac:dyDescent="0.2"/>
    <row r="891" customFormat="1" ht="15.75" customHeight="1" x14ac:dyDescent="0.2"/>
    <row r="892" customFormat="1" ht="15.75" customHeight="1" x14ac:dyDescent="0.2"/>
    <row r="893" customFormat="1" ht="15.75" customHeight="1" x14ac:dyDescent="0.2"/>
    <row r="894" customFormat="1" ht="15.75" customHeight="1" x14ac:dyDescent="0.2"/>
    <row r="895" customFormat="1" ht="15.75" customHeight="1" x14ac:dyDescent="0.2"/>
    <row r="896" customFormat="1" ht="15.75" customHeight="1" x14ac:dyDescent="0.2"/>
    <row r="897" customFormat="1" ht="15.75" customHeight="1" x14ac:dyDescent="0.2"/>
    <row r="898" customFormat="1" ht="15.75" customHeight="1" x14ac:dyDescent="0.2"/>
    <row r="899" customFormat="1" ht="15.75" customHeight="1" x14ac:dyDescent="0.2"/>
    <row r="900" customFormat="1" ht="15.75" customHeight="1" x14ac:dyDescent="0.2"/>
    <row r="901" customFormat="1" ht="15.75" customHeight="1" x14ac:dyDescent="0.2"/>
    <row r="902" customFormat="1" ht="15.75" customHeight="1" x14ac:dyDescent="0.2"/>
    <row r="903" customFormat="1" ht="15.75" customHeight="1" x14ac:dyDescent="0.2"/>
    <row r="904" customFormat="1" ht="15.75" customHeight="1" x14ac:dyDescent="0.2"/>
    <row r="905" customFormat="1" ht="15.75" customHeight="1" x14ac:dyDescent="0.2"/>
    <row r="906" customFormat="1" ht="15.75" customHeight="1" x14ac:dyDescent="0.2"/>
    <row r="907" customFormat="1" ht="15.75" customHeight="1" x14ac:dyDescent="0.2"/>
    <row r="908" customFormat="1" ht="15.75" customHeight="1" x14ac:dyDescent="0.2"/>
    <row r="909" customFormat="1" ht="15.75" customHeight="1" x14ac:dyDescent="0.2"/>
    <row r="910" customFormat="1" ht="15.75" customHeight="1" x14ac:dyDescent="0.2"/>
    <row r="911" customFormat="1" ht="15.75" customHeight="1" x14ac:dyDescent="0.2"/>
    <row r="912" customFormat="1" ht="15.75" customHeight="1" x14ac:dyDescent="0.2"/>
    <row r="913" customFormat="1" ht="15.75" customHeight="1" x14ac:dyDescent="0.2"/>
    <row r="914" customFormat="1" ht="15.75" customHeight="1" x14ac:dyDescent="0.2"/>
    <row r="915" customFormat="1" ht="15.75" customHeight="1" x14ac:dyDescent="0.2"/>
    <row r="916" customFormat="1" ht="15.75" customHeight="1" x14ac:dyDescent="0.2"/>
    <row r="917" customFormat="1" ht="15.75" customHeight="1" x14ac:dyDescent="0.2"/>
    <row r="918" customFormat="1" ht="15.75" customHeight="1" x14ac:dyDescent="0.2"/>
    <row r="919" customFormat="1" ht="15.75" customHeight="1" x14ac:dyDescent="0.2"/>
    <row r="920" customFormat="1" ht="15.75" customHeight="1" x14ac:dyDescent="0.2"/>
    <row r="921" customFormat="1" ht="15.75" customHeight="1" x14ac:dyDescent="0.2"/>
    <row r="922" customFormat="1" ht="15.75" customHeight="1" x14ac:dyDescent="0.2"/>
    <row r="923" customFormat="1" ht="15.75" customHeight="1" x14ac:dyDescent="0.2"/>
    <row r="924" customFormat="1" ht="15.75" customHeight="1" x14ac:dyDescent="0.2"/>
    <row r="925" customFormat="1" ht="15.75" customHeight="1" x14ac:dyDescent="0.2"/>
    <row r="926" customFormat="1" ht="15.75" customHeight="1" x14ac:dyDescent="0.2"/>
    <row r="927" customFormat="1" ht="15.75" customHeight="1" x14ac:dyDescent="0.2"/>
    <row r="928" customFormat="1" ht="15.75" customHeight="1" x14ac:dyDescent="0.2"/>
    <row r="929" customFormat="1" ht="15.75" customHeight="1" x14ac:dyDescent="0.2"/>
    <row r="930" customFormat="1" ht="15.75" customHeight="1" x14ac:dyDescent="0.2"/>
    <row r="931" customFormat="1" ht="15.75" customHeight="1" x14ac:dyDescent="0.2"/>
    <row r="932" customFormat="1" ht="15.75" customHeight="1" x14ac:dyDescent="0.2"/>
    <row r="933" customFormat="1" ht="15.75" customHeight="1" x14ac:dyDescent="0.2"/>
    <row r="934" customFormat="1" ht="15.75" customHeight="1" x14ac:dyDescent="0.2"/>
    <row r="935" customFormat="1" ht="15.75" customHeight="1" x14ac:dyDescent="0.2"/>
    <row r="936" customFormat="1" ht="15.75" customHeight="1" x14ac:dyDescent="0.2"/>
    <row r="937" customFormat="1" ht="15.75" customHeight="1" x14ac:dyDescent="0.2"/>
    <row r="938" customFormat="1" ht="15.75" customHeight="1" x14ac:dyDescent="0.2"/>
    <row r="939" customFormat="1" ht="15.75" customHeight="1" x14ac:dyDescent="0.2"/>
    <row r="940" customFormat="1" ht="15.75" customHeight="1" x14ac:dyDescent="0.2"/>
    <row r="941" customFormat="1" ht="15.75" customHeight="1" x14ac:dyDescent="0.2"/>
    <row r="942" customFormat="1" ht="15.75" customHeight="1" x14ac:dyDescent="0.2"/>
    <row r="943" customFormat="1" ht="15.75" customHeight="1" x14ac:dyDescent="0.2"/>
    <row r="944" customFormat="1" ht="15.75" customHeight="1" x14ac:dyDescent="0.2"/>
    <row r="945" customFormat="1" ht="15.75" customHeight="1" x14ac:dyDescent="0.2"/>
    <row r="946" customFormat="1" ht="15.75" customHeight="1" x14ac:dyDescent="0.2"/>
    <row r="947" customFormat="1" ht="15.75" customHeight="1" x14ac:dyDescent="0.2"/>
    <row r="948" customFormat="1" ht="15.75" customHeight="1" x14ac:dyDescent="0.2"/>
    <row r="949" customFormat="1" ht="15.75" customHeight="1" x14ac:dyDescent="0.2"/>
    <row r="950" customFormat="1" ht="15.75" customHeight="1" x14ac:dyDescent="0.2"/>
    <row r="951" customFormat="1" ht="15.75" customHeight="1" x14ac:dyDescent="0.2"/>
    <row r="952" customFormat="1" ht="15.75" customHeight="1" x14ac:dyDescent="0.2"/>
    <row r="953" customFormat="1" ht="15.75" customHeight="1" x14ac:dyDescent="0.2"/>
    <row r="954" customFormat="1" ht="15.75" customHeight="1" x14ac:dyDescent="0.2"/>
    <row r="955" customFormat="1" ht="15.75" customHeight="1" x14ac:dyDescent="0.2"/>
    <row r="956" customFormat="1" ht="15.75" customHeight="1" x14ac:dyDescent="0.2"/>
    <row r="957" customFormat="1" ht="15.75" customHeight="1" x14ac:dyDescent="0.2"/>
    <row r="958" customFormat="1" ht="15.75" customHeight="1" x14ac:dyDescent="0.2"/>
    <row r="959" customFormat="1" ht="15.75" customHeight="1" x14ac:dyDescent="0.2"/>
    <row r="960" customFormat="1" ht="15.75" customHeight="1" x14ac:dyDescent="0.2"/>
    <row r="961" customFormat="1" ht="15.75" customHeight="1" x14ac:dyDescent="0.2"/>
    <row r="962" customFormat="1" ht="15.75" customHeight="1" x14ac:dyDescent="0.2"/>
    <row r="963" customFormat="1" ht="15.75" customHeight="1" x14ac:dyDescent="0.2"/>
    <row r="964" customFormat="1" ht="15.75" customHeight="1" x14ac:dyDescent="0.2"/>
    <row r="965" customFormat="1" ht="15.75" customHeight="1" x14ac:dyDescent="0.2"/>
    <row r="966" customFormat="1" ht="15.75" customHeight="1" x14ac:dyDescent="0.2"/>
    <row r="967" customFormat="1" ht="15.75" customHeight="1" x14ac:dyDescent="0.2"/>
    <row r="968" customFormat="1" ht="15.75" customHeight="1" x14ac:dyDescent="0.2"/>
    <row r="969" customFormat="1" ht="15.75" customHeight="1" x14ac:dyDescent="0.2"/>
    <row r="970" customFormat="1" ht="15.75" customHeight="1" x14ac:dyDescent="0.2"/>
    <row r="971" customFormat="1" ht="15.75" customHeight="1" x14ac:dyDescent="0.2"/>
    <row r="972" customFormat="1" ht="15.75" customHeight="1" x14ac:dyDescent="0.2"/>
    <row r="973" customFormat="1" ht="15.75" customHeight="1" x14ac:dyDescent="0.2"/>
    <row r="974" customFormat="1" ht="15.75" customHeight="1" x14ac:dyDescent="0.2"/>
    <row r="975" customFormat="1" ht="15.75" customHeight="1" x14ac:dyDescent="0.2"/>
    <row r="976" customFormat="1" ht="15.75" customHeight="1" x14ac:dyDescent="0.2"/>
    <row r="977" customFormat="1" ht="15.75" customHeight="1" x14ac:dyDescent="0.2"/>
    <row r="978" customFormat="1" ht="15.75" customHeight="1" x14ac:dyDescent="0.2"/>
    <row r="979" customFormat="1" ht="15.75" customHeight="1" x14ac:dyDescent="0.2"/>
    <row r="980" customFormat="1" ht="15.75" customHeight="1" x14ac:dyDescent="0.2"/>
    <row r="981" customFormat="1" ht="15.75" customHeight="1" x14ac:dyDescent="0.2"/>
    <row r="982" customFormat="1" ht="15.75" customHeight="1" x14ac:dyDescent="0.2"/>
    <row r="983" customFormat="1" ht="15.75" customHeight="1" x14ac:dyDescent="0.2"/>
    <row r="984" customFormat="1" ht="15.75" customHeight="1" x14ac:dyDescent="0.2"/>
    <row r="985" customFormat="1" ht="15.75" customHeight="1" x14ac:dyDescent="0.2"/>
    <row r="986" customFormat="1" ht="15.75" customHeight="1" x14ac:dyDescent="0.2"/>
    <row r="987" customFormat="1" ht="15.75" customHeight="1" x14ac:dyDescent="0.2"/>
    <row r="988" customFormat="1" ht="15.75" customHeight="1" x14ac:dyDescent="0.2"/>
    <row r="989" customFormat="1" ht="15.75" customHeight="1" x14ac:dyDescent="0.2"/>
    <row r="990" customFormat="1" ht="15.75" customHeight="1" x14ac:dyDescent="0.2"/>
    <row r="991" customFormat="1" ht="15.75" customHeight="1" x14ac:dyDescent="0.2"/>
    <row r="992" customFormat="1" ht="15.75" customHeight="1" x14ac:dyDescent="0.2"/>
    <row r="993" customFormat="1" ht="15.75" customHeight="1" x14ac:dyDescent="0.2"/>
    <row r="994" customFormat="1" ht="15.75" customHeight="1" x14ac:dyDescent="0.2"/>
    <row r="995" customFormat="1" ht="15.75" customHeight="1" x14ac:dyDescent="0.2"/>
    <row r="996" customFormat="1" ht="15.75" customHeight="1" x14ac:dyDescent="0.2"/>
    <row r="997" customFormat="1" ht="15.75" customHeight="1" x14ac:dyDescent="0.2"/>
    <row r="998" customFormat="1" ht="15.75" customHeight="1" x14ac:dyDescent="0.2"/>
    <row r="999" customFormat="1" ht="15.75" customHeight="1" x14ac:dyDescent="0.2"/>
    <row r="1000" customFormat="1" ht="15.75" customHeight="1" x14ac:dyDescent="0.2"/>
    <row r="1001" customFormat="1" ht="15.75" customHeight="1" x14ac:dyDescent="0.2"/>
    <row r="1002" customFormat="1" ht="15.75" customHeight="1" x14ac:dyDescent="0.2"/>
    <row r="1003" customFormat="1" ht="15.75" customHeight="1" x14ac:dyDescent="0.2"/>
    <row r="1004" customFormat="1" ht="15.75" customHeight="1" x14ac:dyDescent="0.2"/>
    <row r="1005" customFormat="1" ht="15.75" customHeight="1" x14ac:dyDescent="0.2"/>
    <row r="1006" customFormat="1" ht="15.75" customHeight="1" x14ac:dyDescent="0.2"/>
    <row r="1007" customFormat="1" ht="15.75" customHeight="1" x14ac:dyDescent="0.2"/>
    <row r="1008" customFormat="1" ht="15" customHeight="1" x14ac:dyDescent="0.2"/>
    <row r="1009" customFormat="1" ht="15" customHeight="1" x14ac:dyDescent="0.2"/>
  </sheetData>
  <mergeCells count="12">
    <mergeCell ref="A1:H1"/>
    <mergeCell ref="A2:H2"/>
    <mergeCell ref="A4:C6"/>
    <mergeCell ref="H5:H6"/>
    <mergeCell ref="A53:C53"/>
    <mergeCell ref="A55:C55"/>
    <mergeCell ref="B3:C3"/>
    <mergeCell ref="D4:G4"/>
    <mergeCell ref="D5:D6"/>
    <mergeCell ref="E5:E6"/>
    <mergeCell ref="F5:F6"/>
    <mergeCell ref="G5:G6"/>
  </mergeCells>
  <pageMargins left="0.7" right="0.7" top="0.75" bottom="0.75" header="0" footer="0"/>
  <pageSetup scale="50" orientation="landscape"/>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I1008"/>
  <sheetViews>
    <sheetView topLeftCell="A22" workbookViewId="0">
      <selection activeCell="A58" sqref="A58"/>
    </sheetView>
  </sheetViews>
  <sheetFormatPr baseColWidth="10" defaultColWidth="11.1640625" defaultRowHeight="15" customHeight="1" x14ac:dyDescent="0.2"/>
  <cols>
    <col min="1" max="2" width="6.83203125" customWidth="1"/>
    <col min="3" max="3" width="52.83203125" customWidth="1"/>
    <col min="4" max="4" width="20.1640625" customWidth="1"/>
    <col min="5" max="6" width="17.33203125" customWidth="1"/>
    <col min="7" max="7" width="19.5" customWidth="1"/>
    <col min="8" max="8" width="59" customWidth="1"/>
    <col min="9" max="9" width="8" customWidth="1"/>
  </cols>
  <sheetData>
    <row r="1" spans="1:9" ht="21" customHeight="1" x14ac:dyDescent="0.25">
      <c r="A1" s="361" t="s">
        <v>161</v>
      </c>
      <c r="B1" s="328"/>
      <c r="C1" s="328"/>
      <c r="D1" s="328"/>
      <c r="E1" s="328"/>
      <c r="F1" s="328"/>
      <c r="G1" s="328"/>
      <c r="H1" s="328"/>
    </row>
    <row r="2" spans="1:9" ht="21" customHeight="1" x14ac:dyDescent="0.25">
      <c r="A2" s="358" t="str">
        <f>'Community Quarterback'!$A$2</f>
        <v xml:space="preserve"> Fiscal Year 2025</v>
      </c>
      <c r="B2" s="328"/>
      <c r="C2" s="328"/>
      <c r="D2" s="328"/>
      <c r="E2" s="328"/>
      <c r="F2" s="328"/>
      <c r="G2" s="328"/>
      <c r="H2" s="328"/>
    </row>
    <row r="3" spans="1:9" ht="16.5" customHeight="1" thickBot="1" x14ac:dyDescent="0.25">
      <c r="A3" s="24"/>
      <c r="B3" s="402">
        <f>'ENOUGH Cover Page Signatures'!G6</f>
        <v>0</v>
      </c>
      <c r="C3" s="328"/>
      <c r="D3" s="24"/>
      <c r="E3" s="24"/>
      <c r="F3" s="24"/>
      <c r="G3" s="24"/>
    </row>
    <row r="4" spans="1:9" ht="15.75" customHeight="1" thickBot="1" x14ac:dyDescent="0.25">
      <c r="A4" s="373" t="s">
        <v>73</v>
      </c>
      <c r="B4" s="397"/>
      <c r="C4" s="403"/>
      <c r="D4" s="405"/>
      <c r="E4" s="392"/>
      <c r="F4" s="392"/>
      <c r="G4" s="406"/>
      <c r="H4" s="114" t="s">
        <v>74</v>
      </c>
    </row>
    <row r="5" spans="1:9" ht="16" x14ac:dyDescent="0.2">
      <c r="A5" s="374"/>
      <c r="B5" s="328"/>
      <c r="C5" s="331"/>
      <c r="D5" s="388" t="s">
        <v>59</v>
      </c>
      <c r="E5" s="368" t="s">
        <v>75</v>
      </c>
      <c r="F5" s="368" t="s">
        <v>76</v>
      </c>
      <c r="G5" s="385" t="s">
        <v>77</v>
      </c>
      <c r="H5" s="370" t="s">
        <v>128</v>
      </c>
    </row>
    <row r="6" spans="1:9" ht="48.75" customHeight="1" thickBot="1" x14ac:dyDescent="0.25">
      <c r="A6" s="404"/>
      <c r="B6" s="363"/>
      <c r="C6" s="381"/>
      <c r="D6" s="389"/>
      <c r="E6" s="384"/>
      <c r="F6" s="384"/>
      <c r="G6" s="386"/>
      <c r="H6" s="407"/>
    </row>
    <row r="7" spans="1:9" ht="16.5" customHeight="1" thickTop="1" x14ac:dyDescent="0.2">
      <c r="A7" s="244" t="s">
        <v>129</v>
      </c>
      <c r="B7" s="245"/>
      <c r="C7" s="246"/>
      <c r="D7" s="247"/>
      <c r="E7" s="248"/>
      <c r="F7" s="248"/>
      <c r="G7" s="27"/>
      <c r="H7" s="249"/>
    </row>
    <row r="8" spans="1:9" ht="15.75" customHeight="1" x14ac:dyDescent="0.2">
      <c r="A8" s="250"/>
      <c r="B8" s="121" t="s">
        <v>62</v>
      </c>
      <c r="C8" s="122"/>
      <c r="D8" s="251">
        <f t="shared" ref="D8:F8" si="0">SUM(D9:D10)</f>
        <v>0</v>
      </c>
      <c r="E8" s="252">
        <f t="shared" si="0"/>
        <v>0</v>
      </c>
      <c r="F8" s="252">
        <f t="shared" si="0"/>
        <v>0</v>
      </c>
      <c r="G8" s="126">
        <f>SUM(G9:G10)</f>
        <v>0</v>
      </c>
      <c r="H8" s="253"/>
      <c r="I8" s="8"/>
    </row>
    <row r="9" spans="1:9" ht="15.75" customHeight="1" x14ac:dyDescent="0.2">
      <c r="A9" s="203"/>
      <c r="B9" s="128"/>
      <c r="C9" s="129" t="s">
        <v>80</v>
      </c>
      <c r="D9" s="254">
        <v>0</v>
      </c>
      <c r="E9" s="255">
        <v>0</v>
      </c>
      <c r="F9" s="255">
        <v>0</v>
      </c>
      <c r="G9" s="133">
        <f t="shared" ref="G9:G10" si="1">SUM(D9:F9)</f>
        <v>0</v>
      </c>
      <c r="H9" s="256"/>
    </row>
    <row r="10" spans="1:9" ht="15.75" customHeight="1" x14ac:dyDescent="0.2">
      <c r="A10" s="209"/>
      <c r="B10" s="136"/>
      <c r="C10" s="137" t="s">
        <v>81</v>
      </c>
      <c r="D10" s="254">
        <v>0</v>
      </c>
      <c r="E10" s="255">
        <v>0</v>
      </c>
      <c r="F10" s="255">
        <v>0</v>
      </c>
      <c r="G10" s="133">
        <f t="shared" si="1"/>
        <v>0</v>
      </c>
      <c r="H10" s="256"/>
    </row>
    <row r="11" spans="1:9" ht="15.75" customHeight="1" x14ac:dyDescent="0.2">
      <c r="A11" s="257"/>
      <c r="B11" s="139" t="s">
        <v>63</v>
      </c>
      <c r="C11" s="140"/>
      <c r="D11" s="258">
        <f t="shared" ref="D11:F11" si="2">SUM(D12:D21)</f>
        <v>0</v>
      </c>
      <c r="E11" s="259">
        <f t="shared" si="2"/>
        <v>0</v>
      </c>
      <c r="F11" s="259">
        <f t="shared" si="2"/>
        <v>0</v>
      </c>
      <c r="G11" s="126">
        <f>SUM(G12:G21)</f>
        <v>0</v>
      </c>
      <c r="H11" s="253"/>
      <c r="I11" s="8"/>
    </row>
    <row r="12" spans="1:9" ht="15.75" customHeight="1" x14ac:dyDescent="0.2">
      <c r="A12" s="209"/>
      <c r="B12" s="136"/>
      <c r="C12" s="137" t="s">
        <v>82</v>
      </c>
      <c r="D12" s="254">
        <v>0</v>
      </c>
      <c r="E12" s="255">
        <v>0</v>
      </c>
      <c r="F12" s="255">
        <v>0</v>
      </c>
      <c r="G12" s="133">
        <f t="shared" ref="G12:G21" si="3">SUM(D12:F12)</f>
        <v>0</v>
      </c>
      <c r="H12" s="256"/>
    </row>
    <row r="13" spans="1:9" ht="15.75" customHeight="1" x14ac:dyDescent="0.2">
      <c r="A13" s="209"/>
      <c r="B13" s="136"/>
      <c r="C13" s="137" t="s">
        <v>83</v>
      </c>
      <c r="D13" s="254">
        <v>0</v>
      </c>
      <c r="E13" s="255">
        <v>0</v>
      </c>
      <c r="F13" s="255">
        <v>0</v>
      </c>
      <c r="G13" s="133">
        <f t="shared" si="3"/>
        <v>0</v>
      </c>
      <c r="H13" s="256"/>
    </row>
    <row r="14" spans="1:9" ht="15.75" customHeight="1" x14ac:dyDescent="0.2">
      <c r="A14" s="209"/>
      <c r="B14" s="136"/>
      <c r="C14" s="137" t="s">
        <v>84</v>
      </c>
      <c r="D14" s="254">
        <v>0</v>
      </c>
      <c r="E14" s="255">
        <v>0</v>
      </c>
      <c r="F14" s="255">
        <v>0</v>
      </c>
      <c r="G14" s="133">
        <f t="shared" si="3"/>
        <v>0</v>
      </c>
      <c r="H14" s="256"/>
    </row>
    <row r="15" spans="1:9" ht="15.75" customHeight="1" x14ac:dyDescent="0.2">
      <c r="A15" s="209"/>
      <c r="B15" s="136"/>
      <c r="C15" s="137" t="s">
        <v>85</v>
      </c>
      <c r="D15" s="254">
        <v>0</v>
      </c>
      <c r="E15" s="255">
        <v>0</v>
      </c>
      <c r="F15" s="255">
        <v>0</v>
      </c>
      <c r="G15" s="133">
        <f t="shared" si="3"/>
        <v>0</v>
      </c>
      <c r="H15" s="256"/>
    </row>
    <row r="16" spans="1:9" ht="15.75" customHeight="1" x14ac:dyDescent="0.2">
      <c r="A16" s="209"/>
      <c r="B16" s="136"/>
      <c r="C16" s="137" t="s">
        <v>86</v>
      </c>
      <c r="D16" s="254">
        <v>0</v>
      </c>
      <c r="E16" s="255">
        <v>0</v>
      </c>
      <c r="F16" s="255">
        <v>0</v>
      </c>
      <c r="G16" s="133">
        <f t="shared" si="3"/>
        <v>0</v>
      </c>
      <c r="H16" s="256"/>
    </row>
    <row r="17" spans="1:9" ht="15.75" customHeight="1" x14ac:dyDescent="0.2">
      <c r="A17" s="209"/>
      <c r="B17" s="136"/>
      <c r="C17" s="137" t="s">
        <v>87</v>
      </c>
      <c r="D17" s="254">
        <v>0</v>
      </c>
      <c r="E17" s="255">
        <v>0</v>
      </c>
      <c r="F17" s="255">
        <v>0</v>
      </c>
      <c r="G17" s="133">
        <f t="shared" si="3"/>
        <v>0</v>
      </c>
      <c r="H17" s="256"/>
    </row>
    <row r="18" spans="1:9" ht="15.75" customHeight="1" x14ac:dyDescent="0.2">
      <c r="A18" s="209"/>
      <c r="B18" s="136"/>
      <c r="C18" s="137" t="s">
        <v>88</v>
      </c>
      <c r="D18" s="254">
        <v>0</v>
      </c>
      <c r="E18" s="255">
        <v>0</v>
      </c>
      <c r="F18" s="255">
        <v>0</v>
      </c>
      <c r="G18" s="133">
        <f t="shared" si="3"/>
        <v>0</v>
      </c>
      <c r="H18" s="256"/>
    </row>
    <row r="19" spans="1:9" ht="15.75" customHeight="1" x14ac:dyDescent="0.2">
      <c r="A19" s="209"/>
      <c r="B19" s="136"/>
      <c r="C19" s="137" t="s">
        <v>89</v>
      </c>
      <c r="D19" s="254">
        <v>0</v>
      </c>
      <c r="E19" s="255">
        <v>0</v>
      </c>
      <c r="F19" s="255">
        <v>0</v>
      </c>
      <c r="G19" s="133">
        <f t="shared" si="3"/>
        <v>0</v>
      </c>
      <c r="H19" s="256"/>
    </row>
    <row r="20" spans="1:9" ht="15.75" customHeight="1" x14ac:dyDescent="0.2">
      <c r="A20" s="209"/>
      <c r="B20" s="136"/>
      <c r="C20" s="137" t="s">
        <v>90</v>
      </c>
      <c r="D20" s="254">
        <v>0</v>
      </c>
      <c r="E20" s="255">
        <v>0</v>
      </c>
      <c r="F20" s="255">
        <v>0</v>
      </c>
      <c r="G20" s="133">
        <f t="shared" si="3"/>
        <v>0</v>
      </c>
      <c r="H20" s="256"/>
    </row>
    <row r="21" spans="1:9" ht="15.75" customHeight="1" x14ac:dyDescent="0.2">
      <c r="A21" s="209"/>
      <c r="B21" s="136"/>
      <c r="C21" s="137" t="s">
        <v>90</v>
      </c>
      <c r="D21" s="254">
        <v>0</v>
      </c>
      <c r="E21" s="255">
        <v>0</v>
      </c>
      <c r="F21" s="255">
        <v>0</v>
      </c>
      <c r="G21" s="133">
        <f t="shared" si="3"/>
        <v>0</v>
      </c>
      <c r="H21" s="256"/>
    </row>
    <row r="22" spans="1:9" ht="15.75" customHeight="1" x14ac:dyDescent="0.2">
      <c r="A22" s="260"/>
      <c r="B22" s="148" t="s">
        <v>64</v>
      </c>
      <c r="C22" s="149" t="s">
        <v>130</v>
      </c>
      <c r="D22" s="258">
        <f>SUM(D23:D25)</f>
        <v>0</v>
      </c>
      <c r="E22" s="259">
        <f>SUM(E23:E25)</f>
        <v>0</v>
      </c>
      <c r="F22" s="259">
        <f>SUM(F23:F25)</f>
        <v>0</v>
      </c>
      <c r="G22" s="150">
        <f>SUM(G23:G25)</f>
        <v>0</v>
      </c>
      <c r="H22" s="253"/>
      <c r="I22" s="8"/>
    </row>
    <row r="23" spans="1:9" ht="15.75" customHeight="1" x14ac:dyDescent="0.2">
      <c r="A23" s="209"/>
      <c r="B23" s="136"/>
      <c r="C23" s="137" t="s">
        <v>91</v>
      </c>
      <c r="D23" s="254">
        <v>0</v>
      </c>
      <c r="E23" s="255">
        <v>0</v>
      </c>
      <c r="F23" s="255">
        <v>0</v>
      </c>
      <c r="G23" s="133">
        <f t="shared" ref="G23:G25" si="4">SUM(D23:F23)</f>
        <v>0</v>
      </c>
      <c r="H23" s="256"/>
    </row>
    <row r="24" spans="1:9" ht="15.75" customHeight="1" x14ac:dyDescent="0.2">
      <c r="A24" s="209"/>
      <c r="B24" s="136"/>
      <c r="C24" s="137" t="s">
        <v>92</v>
      </c>
      <c r="D24" s="254">
        <v>0</v>
      </c>
      <c r="E24" s="255">
        <v>0</v>
      </c>
      <c r="F24" s="255">
        <v>0</v>
      </c>
      <c r="G24" s="133">
        <f t="shared" si="4"/>
        <v>0</v>
      </c>
      <c r="H24" s="256"/>
    </row>
    <row r="25" spans="1:9" ht="15.75" customHeight="1" x14ac:dyDescent="0.2">
      <c r="A25" s="203"/>
      <c r="B25" s="128"/>
      <c r="C25" s="129" t="s">
        <v>90</v>
      </c>
      <c r="D25" s="254">
        <v>0</v>
      </c>
      <c r="E25" s="255">
        <v>0</v>
      </c>
      <c r="F25" s="255">
        <v>0</v>
      </c>
      <c r="G25" s="133">
        <f t="shared" si="4"/>
        <v>0</v>
      </c>
      <c r="H25" s="256"/>
    </row>
    <row r="26" spans="1:9" ht="15.75" customHeight="1" x14ac:dyDescent="0.2">
      <c r="A26" s="260"/>
      <c r="B26" s="148" t="s">
        <v>65</v>
      </c>
      <c r="C26" s="149"/>
      <c r="D26" s="258">
        <f t="shared" ref="D26:F26" si="5">SUM(D27:D31)</f>
        <v>0</v>
      </c>
      <c r="E26" s="259">
        <f t="shared" si="5"/>
        <v>0</v>
      </c>
      <c r="F26" s="259">
        <f t="shared" si="5"/>
        <v>0</v>
      </c>
      <c r="G26" s="150">
        <f>SUM(G27:G30)</f>
        <v>0</v>
      </c>
      <c r="H26" s="253"/>
      <c r="I26" s="8"/>
    </row>
    <row r="27" spans="1:9" ht="15.75" customHeight="1" x14ac:dyDescent="0.2">
      <c r="A27" s="209"/>
      <c r="B27" s="136"/>
      <c r="C27" s="137" t="s">
        <v>93</v>
      </c>
      <c r="D27" s="254">
        <v>0</v>
      </c>
      <c r="E27" s="255">
        <v>0</v>
      </c>
      <c r="F27" s="255">
        <v>0</v>
      </c>
      <c r="G27" s="133">
        <f>SUM(D27:F27)</f>
        <v>0</v>
      </c>
      <c r="H27" s="256"/>
    </row>
    <row r="28" spans="1:9" ht="15.75" customHeight="1" x14ac:dyDescent="0.2">
      <c r="A28" s="209"/>
      <c r="B28" s="136"/>
      <c r="C28" s="137" t="s">
        <v>94</v>
      </c>
      <c r="D28" s="254">
        <v>0</v>
      </c>
      <c r="E28" s="255">
        <v>0</v>
      </c>
      <c r="F28" s="255">
        <v>0</v>
      </c>
      <c r="G28" s="133">
        <f t="shared" ref="G28:G33" si="6">SUM(D28:F28)</f>
        <v>0</v>
      </c>
      <c r="H28" s="256"/>
    </row>
    <row r="29" spans="1:9" ht="15.75" customHeight="1" x14ac:dyDescent="0.2">
      <c r="A29" s="209"/>
      <c r="B29" s="136"/>
      <c r="C29" s="137" t="s">
        <v>95</v>
      </c>
      <c r="D29" s="254">
        <v>0</v>
      </c>
      <c r="E29" s="255">
        <v>0</v>
      </c>
      <c r="F29" s="255">
        <v>0</v>
      </c>
      <c r="G29" s="133">
        <f t="shared" si="6"/>
        <v>0</v>
      </c>
      <c r="H29" s="256"/>
      <c r="I29" s="8"/>
    </row>
    <row r="30" spans="1:9" ht="15.75" customHeight="1" x14ac:dyDescent="0.2">
      <c r="A30" s="209"/>
      <c r="B30" s="136"/>
      <c r="C30" s="137" t="s">
        <v>96</v>
      </c>
      <c r="D30" s="254">
        <v>0</v>
      </c>
      <c r="E30" s="255">
        <v>0</v>
      </c>
      <c r="F30" s="255">
        <v>0</v>
      </c>
      <c r="G30" s="133">
        <f t="shared" si="6"/>
        <v>0</v>
      </c>
      <c r="H30" s="256"/>
      <c r="I30" s="8"/>
    </row>
    <row r="31" spans="1:9" ht="15.75" customHeight="1" x14ac:dyDescent="0.2">
      <c r="A31" s="203"/>
      <c r="B31" s="128"/>
      <c r="C31" s="129" t="s">
        <v>90</v>
      </c>
      <c r="D31" s="254">
        <v>0</v>
      </c>
      <c r="E31" s="255">
        <v>0</v>
      </c>
      <c r="F31" s="255">
        <v>0</v>
      </c>
      <c r="G31" s="133">
        <f>SUM(D31:F31)</f>
        <v>0</v>
      </c>
      <c r="H31" s="256"/>
      <c r="I31" s="8"/>
    </row>
    <row r="32" spans="1:9" ht="15.75" customHeight="1" x14ac:dyDescent="0.2">
      <c r="A32" s="260"/>
      <c r="B32" s="148" t="s">
        <v>66</v>
      </c>
      <c r="C32" s="149"/>
      <c r="D32" s="258">
        <f t="shared" ref="D32:F32" si="7">SUM(D33:D34)</f>
        <v>0</v>
      </c>
      <c r="E32" s="259">
        <f t="shared" si="7"/>
        <v>0</v>
      </c>
      <c r="F32" s="259">
        <f t="shared" si="7"/>
        <v>0</v>
      </c>
      <c r="G32" s="150">
        <f t="shared" si="6"/>
        <v>0</v>
      </c>
      <c r="H32" s="253"/>
      <c r="I32" s="8"/>
    </row>
    <row r="33" spans="1:9" ht="15.75" customHeight="1" x14ac:dyDescent="0.2">
      <c r="A33" s="209"/>
      <c r="B33" s="136"/>
      <c r="C33" s="137" t="s">
        <v>97</v>
      </c>
      <c r="D33" s="254">
        <v>0</v>
      </c>
      <c r="E33" s="255">
        <v>0</v>
      </c>
      <c r="F33" s="255">
        <v>0</v>
      </c>
      <c r="G33" s="133">
        <f t="shared" si="6"/>
        <v>0</v>
      </c>
      <c r="H33" s="256"/>
    </row>
    <row r="34" spans="1:9" ht="15.75" customHeight="1" x14ac:dyDescent="0.2">
      <c r="A34" s="209"/>
      <c r="B34" s="136"/>
      <c r="C34" s="137" t="s">
        <v>90</v>
      </c>
      <c r="D34" s="254">
        <v>0</v>
      </c>
      <c r="E34" s="255">
        <v>0</v>
      </c>
      <c r="F34" s="255">
        <v>0</v>
      </c>
      <c r="G34" s="133">
        <f>SUM(D34:F34)</f>
        <v>0</v>
      </c>
      <c r="H34" s="256"/>
    </row>
    <row r="35" spans="1:9" ht="15.75" customHeight="1" x14ac:dyDescent="0.2">
      <c r="A35" s="257"/>
      <c r="B35" s="139" t="s">
        <v>67</v>
      </c>
      <c r="C35" s="140"/>
      <c r="D35" s="258">
        <f>SUM(D36:D41)</f>
        <v>0</v>
      </c>
      <c r="E35" s="259">
        <f>SUM(E36:E41)</f>
        <v>0</v>
      </c>
      <c r="F35" s="259">
        <f>SUM(F36:F41)</f>
        <v>0</v>
      </c>
      <c r="G35" s="126">
        <f>SUM(G36:G41)</f>
        <v>0</v>
      </c>
      <c r="H35" s="253"/>
      <c r="I35" s="8"/>
    </row>
    <row r="36" spans="1:9" ht="15.75" customHeight="1" x14ac:dyDescent="0.2">
      <c r="A36" s="209"/>
      <c r="B36" s="136"/>
      <c r="C36" s="137" t="s">
        <v>98</v>
      </c>
      <c r="D36" s="254">
        <v>0</v>
      </c>
      <c r="E36" s="255">
        <v>0</v>
      </c>
      <c r="F36" s="255">
        <v>0</v>
      </c>
      <c r="G36" s="133">
        <f t="shared" ref="G36:G39" si="8">SUM(D36:F36)</f>
        <v>0</v>
      </c>
      <c r="H36" s="256"/>
      <c r="I36" s="8"/>
    </row>
    <row r="37" spans="1:9" ht="15.75" customHeight="1" x14ac:dyDescent="0.2">
      <c r="A37" s="209"/>
      <c r="B37" s="136"/>
      <c r="C37" s="137" t="s">
        <v>99</v>
      </c>
      <c r="D37" s="254">
        <v>0</v>
      </c>
      <c r="E37" s="255">
        <v>0</v>
      </c>
      <c r="F37" s="255">
        <v>0</v>
      </c>
      <c r="G37" s="133">
        <f t="shared" si="8"/>
        <v>0</v>
      </c>
      <c r="H37" s="256"/>
      <c r="I37" s="8"/>
    </row>
    <row r="38" spans="1:9" ht="15.75" customHeight="1" x14ac:dyDescent="0.2">
      <c r="A38" s="209"/>
      <c r="B38" s="136"/>
      <c r="C38" s="137" t="s">
        <v>100</v>
      </c>
      <c r="D38" s="254">
        <v>0</v>
      </c>
      <c r="E38" s="255">
        <v>0</v>
      </c>
      <c r="F38" s="255">
        <v>0</v>
      </c>
      <c r="G38" s="133">
        <f t="shared" si="8"/>
        <v>0</v>
      </c>
      <c r="H38" s="256"/>
      <c r="I38" s="8"/>
    </row>
    <row r="39" spans="1:9" ht="15.75" customHeight="1" x14ac:dyDescent="0.2">
      <c r="A39" s="209"/>
      <c r="B39" s="136"/>
      <c r="C39" s="163" t="s">
        <v>101</v>
      </c>
      <c r="D39" s="254">
        <v>0</v>
      </c>
      <c r="E39" s="255">
        <v>0</v>
      </c>
      <c r="F39" s="255">
        <v>0</v>
      </c>
      <c r="G39" s="133">
        <f t="shared" si="8"/>
        <v>0</v>
      </c>
      <c r="H39" s="256"/>
      <c r="I39" s="8"/>
    </row>
    <row r="40" spans="1:9" ht="16.5" customHeight="1" x14ac:dyDescent="0.2">
      <c r="A40" s="209"/>
      <c r="B40" s="136"/>
      <c r="C40" s="137" t="s">
        <v>102</v>
      </c>
      <c r="D40" s="254">
        <v>0</v>
      </c>
      <c r="E40" s="255">
        <v>0</v>
      </c>
      <c r="F40" s="255">
        <v>0</v>
      </c>
      <c r="G40" s="133">
        <f>SUM(D40:F40)</f>
        <v>0</v>
      </c>
      <c r="H40" s="134"/>
      <c r="I40" s="8"/>
    </row>
    <row r="41" spans="1:9" ht="16.5" customHeight="1" x14ac:dyDescent="0.2">
      <c r="A41" s="261"/>
      <c r="B41" s="24"/>
      <c r="C41" s="47" t="s">
        <v>102</v>
      </c>
      <c r="D41" s="262">
        <v>0</v>
      </c>
      <c r="E41" s="263">
        <v>0</v>
      </c>
      <c r="F41" s="263">
        <v>0</v>
      </c>
      <c r="G41" s="133">
        <f>SUM(D41:F41)</f>
        <v>0</v>
      </c>
      <c r="H41" s="264"/>
      <c r="I41" s="8"/>
    </row>
    <row r="42" spans="1:9" ht="16.5" customHeight="1" x14ac:dyDescent="0.2">
      <c r="A42" s="265"/>
      <c r="B42" s="170" t="s">
        <v>131</v>
      </c>
      <c r="C42" s="266"/>
      <c r="D42" s="267">
        <f t="shared" ref="D42:G42" si="9">SUM(D35,D32,D26,D22,D11,D8)</f>
        <v>0</v>
      </c>
      <c r="E42" s="268">
        <f t="shared" si="9"/>
        <v>0</v>
      </c>
      <c r="F42" s="268">
        <f t="shared" si="9"/>
        <v>0</v>
      </c>
      <c r="G42" s="269">
        <f t="shared" si="9"/>
        <v>0</v>
      </c>
      <c r="H42" s="158"/>
      <c r="I42" s="270"/>
    </row>
    <row r="43" spans="1:9" ht="16.5" customHeight="1" x14ac:dyDescent="0.2">
      <c r="A43" s="261"/>
      <c r="B43" s="24"/>
      <c r="C43" s="47"/>
      <c r="D43" s="262"/>
      <c r="E43" s="263"/>
      <c r="F43" s="263"/>
      <c r="G43" s="271"/>
      <c r="H43" s="264"/>
      <c r="I43" s="8"/>
    </row>
    <row r="44" spans="1:9" ht="16.5" customHeight="1" x14ac:dyDescent="0.2">
      <c r="A44" s="265"/>
      <c r="B44" s="170" t="s">
        <v>68</v>
      </c>
      <c r="C44" s="266"/>
      <c r="D44" s="272">
        <f t="shared" ref="D44" si="10">SUM(D45)</f>
        <v>0</v>
      </c>
      <c r="E44" s="268">
        <v>0</v>
      </c>
      <c r="F44" s="268">
        <v>0</v>
      </c>
      <c r="G44" s="269">
        <f t="shared" ref="G44:G45" si="11">SUM(D44:F44)</f>
        <v>0</v>
      </c>
      <c r="H44" s="158"/>
      <c r="I44" s="270"/>
    </row>
    <row r="45" spans="1:9" ht="16.5" customHeight="1" x14ac:dyDescent="0.2">
      <c r="A45" s="203"/>
      <c r="B45" s="128"/>
      <c r="C45" s="129" t="s">
        <v>104</v>
      </c>
      <c r="D45" s="254">
        <v>0</v>
      </c>
      <c r="E45" s="297" t="s">
        <v>173</v>
      </c>
      <c r="F45" s="297" t="s">
        <v>173</v>
      </c>
      <c r="G45" s="133">
        <f t="shared" si="11"/>
        <v>0</v>
      </c>
      <c r="H45" s="134"/>
      <c r="I45" s="273"/>
    </row>
    <row r="46" spans="1:9" ht="16.5" customHeight="1" thickBot="1" x14ac:dyDescent="0.25">
      <c r="A46" s="274" t="s">
        <v>132</v>
      </c>
      <c r="B46" s="275"/>
      <c r="C46" s="276">
        <f>C7</f>
        <v>0</v>
      </c>
      <c r="D46" s="277">
        <f t="shared" ref="D46" si="12">D42+D44</f>
        <v>0</v>
      </c>
      <c r="E46" s="278">
        <f>E42</f>
        <v>0</v>
      </c>
      <c r="F46" s="279">
        <f>F42</f>
        <v>0</v>
      </c>
      <c r="G46" s="280">
        <f>G8+G11+G22+G26+G32+G35+G44</f>
        <v>0</v>
      </c>
      <c r="H46" s="281"/>
      <c r="I46" s="282"/>
    </row>
    <row r="47" spans="1:9" ht="15.75" customHeight="1" x14ac:dyDescent="0.2">
      <c r="A47" s="192" t="s">
        <v>133</v>
      </c>
      <c r="B47" s="24"/>
      <c r="C47" s="193"/>
      <c r="D47" s="283"/>
      <c r="E47" s="284"/>
      <c r="F47" s="284"/>
      <c r="G47" s="236"/>
      <c r="H47" s="18"/>
    </row>
    <row r="48" spans="1:9" ht="15.75" customHeight="1" x14ac:dyDescent="0.2">
      <c r="A48" s="127"/>
      <c r="B48" s="128"/>
      <c r="C48" s="129" t="str">
        <f>'Partner Summary'!C29</f>
        <v>County/City Direct Revenue (Cash)</v>
      </c>
      <c r="D48" s="204"/>
      <c r="E48" s="285">
        <v>0</v>
      </c>
      <c r="F48" s="286"/>
      <c r="G48" s="236"/>
      <c r="H48" s="18"/>
    </row>
    <row r="49" spans="1:9" ht="15.75" customHeight="1" x14ac:dyDescent="0.2">
      <c r="A49" s="135"/>
      <c r="B49" s="136"/>
      <c r="C49" s="137" t="str">
        <f>'Partner Summary'!C30</f>
        <v>County/City In-Kind</v>
      </c>
      <c r="D49" s="210"/>
      <c r="E49" s="287"/>
      <c r="F49" s="288">
        <v>0</v>
      </c>
      <c r="G49" s="237"/>
      <c r="H49" s="18"/>
    </row>
    <row r="50" spans="1:9" ht="15.75" customHeight="1" x14ac:dyDescent="0.2">
      <c r="A50" s="135"/>
      <c r="B50" s="136"/>
      <c r="C50" s="137" t="str">
        <f>'Partner Summary'!C31</f>
        <v>Fee for Service</v>
      </c>
      <c r="D50" s="210"/>
      <c r="E50" s="289">
        <v>0</v>
      </c>
      <c r="F50" s="288">
        <v>0</v>
      </c>
      <c r="G50" s="237"/>
      <c r="H50" s="18"/>
    </row>
    <row r="51" spans="1:9" ht="15.75" customHeight="1" x14ac:dyDescent="0.2">
      <c r="A51" s="135"/>
      <c r="B51" s="136"/>
      <c r="C51" s="137" t="str">
        <f>'Partner Summary'!C32</f>
        <v>Other (Enter Source Here)</v>
      </c>
      <c r="D51" s="210"/>
      <c r="E51" s="289">
        <v>0</v>
      </c>
      <c r="F51" s="288">
        <v>0</v>
      </c>
      <c r="G51" s="237"/>
      <c r="H51" s="18"/>
    </row>
    <row r="52" spans="1:9" ht="16.5" customHeight="1" thickBot="1" x14ac:dyDescent="0.25">
      <c r="A52" s="238"/>
      <c r="B52" s="136"/>
      <c r="C52" s="137" t="str">
        <f>'Partner Summary'!C33</f>
        <v>Other (Enter Source Here)</v>
      </c>
      <c r="D52" s="290"/>
      <c r="E52" s="289">
        <v>0</v>
      </c>
      <c r="F52" s="291">
        <v>0</v>
      </c>
      <c r="G52" s="237"/>
      <c r="H52" s="18"/>
    </row>
    <row r="53" spans="1:9" ht="17.25" customHeight="1" thickTop="1" thickBot="1" x14ac:dyDescent="0.25">
      <c r="A53" s="399" t="s">
        <v>134</v>
      </c>
      <c r="B53" s="336"/>
      <c r="C53" s="337"/>
      <c r="D53" s="292"/>
      <c r="E53" s="218">
        <f t="shared" ref="E53" si="13">SUM(E48:E52)</f>
        <v>0</v>
      </c>
      <c r="F53" s="218">
        <f>SUM(F49:F52)</f>
        <v>0</v>
      </c>
      <c r="G53" s="210"/>
      <c r="H53" s="293"/>
    </row>
    <row r="54" spans="1:9" ht="16.5" customHeight="1" thickBot="1" x14ac:dyDescent="0.25">
      <c r="A54" s="135" t="s">
        <v>135</v>
      </c>
      <c r="B54" s="179"/>
      <c r="C54" s="179"/>
      <c r="D54" s="220">
        <f>D46</f>
        <v>0</v>
      </c>
      <c r="E54" s="294" t="str">
        <f>IF(E53&lt;&gt;E46,"Error-Cells E46 and"," ")</f>
        <v xml:space="preserve"> </v>
      </c>
      <c r="F54" s="294" t="str">
        <f>IF(F53&lt;&gt;F46,"Error-Cells F46 and"," ")</f>
        <v xml:space="preserve"> </v>
      </c>
      <c r="G54" s="239"/>
      <c r="H54" s="18"/>
    </row>
    <row r="55" spans="1:9" ht="16.5" customHeight="1" thickBot="1" x14ac:dyDescent="0.25">
      <c r="A55" s="399" t="s">
        <v>136</v>
      </c>
      <c r="B55" s="336"/>
      <c r="C55" s="336"/>
      <c r="D55" s="240"/>
      <c r="E55" s="294" t="str">
        <f>IF(E53&lt;&gt;E46,"E53 must equal"," ")</f>
        <v xml:space="preserve"> </v>
      </c>
      <c r="F55" s="294" t="str">
        <f>IF(F53&lt;&gt;F46,"F53 must equal"," ")</f>
        <v xml:space="preserve"> </v>
      </c>
      <c r="G55" s="295">
        <f>D54+E53+F53</f>
        <v>0</v>
      </c>
      <c r="H55" s="18"/>
    </row>
    <row r="56" spans="1:9" ht="15.75" customHeight="1" x14ac:dyDescent="0.2">
      <c r="A56" s="65"/>
      <c r="B56" s="46"/>
      <c r="C56" s="46"/>
      <c r="D56" s="46"/>
      <c r="E56" s="46"/>
      <c r="F56" s="46"/>
      <c r="G56" s="229"/>
      <c r="H56" s="18"/>
    </row>
    <row r="57" spans="1:9" ht="15.75" customHeight="1" x14ac:dyDescent="0.2">
      <c r="A57" s="24" t="s">
        <v>162</v>
      </c>
      <c r="B57" s="8"/>
      <c r="C57" s="231" t="s">
        <v>138</v>
      </c>
      <c r="D57" s="8"/>
      <c r="E57" s="8"/>
      <c r="F57" s="8"/>
      <c r="G57" s="296"/>
      <c r="H57" s="18"/>
      <c r="I57" s="8"/>
    </row>
    <row r="58" spans="1:9" ht="15.75" customHeight="1" x14ac:dyDescent="0.2">
      <c r="H58" s="18"/>
    </row>
    <row r="59" spans="1:9" ht="15.75" customHeight="1" x14ac:dyDescent="0.2">
      <c r="H59" s="18"/>
    </row>
    <row r="60" spans="1:9" ht="15.75" customHeight="1" x14ac:dyDescent="0.2">
      <c r="H60" s="18"/>
    </row>
    <row r="61" spans="1:9" ht="15.75" customHeight="1" x14ac:dyDescent="0.2">
      <c r="H61" s="18"/>
    </row>
    <row r="62" spans="1:9" ht="15.75" customHeight="1" x14ac:dyDescent="0.2">
      <c r="H62" s="18"/>
    </row>
    <row r="63" spans="1:9" ht="15.75" customHeight="1" x14ac:dyDescent="0.2"/>
    <row r="64" spans="1:9" ht="15.75" customHeight="1" x14ac:dyDescent="0.2"/>
    <row r="65" customFormat="1" ht="15.75" customHeight="1" x14ac:dyDescent="0.2"/>
    <row r="66" customFormat="1" ht="15.75" customHeight="1" x14ac:dyDescent="0.2"/>
    <row r="67" customFormat="1" ht="15.75" customHeight="1" x14ac:dyDescent="0.2"/>
    <row r="68" customFormat="1" ht="15.75" customHeight="1" x14ac:dyDescent="0.2"/>
    <row r="69" customFormat="1" ht="15.75" customHeight="1" x14ac:dyDescent="0.2"/>
    <row r="70" customFormat="1" ht="15.75" customHeight="1" x14ac:dyDescent="0.2"/>
    <row r="71" customFormat="1" ht="15.75" customHeight="1" x14ac:dyDescent="0.2"/>
    <row r="72" customFormat="1" ht="15.75" customHeight="1" x14ac:dyDescent="0.2"/>
    <row r="73" customFormat="1" ht="15.75" customHeight="1" x14ac:dyDescent="0.2"/>
    <row r="74" customFormat="1" ht="15.75" customHeight="1" x14ac:dyDescent="0.2"/>
    <row r="75" customFormat="1" ht="15.75" customHeight="1" x14ac:dyDescent="0.2"/>
    <row r="76" customFormat="1" ht="15.75" customHeight="1" x14ac:dyDescent="0.2"/>
    <row r="77" customFormat="1" ht="15.75" customHeight="1" x14ac:dyDescent="0.2"/>
    <row r="78" customFormat="1" ht="15.75" customHeight="1" x14ac:dyDescent="0.2"/>
    <row r="79" customFormat="1" ht="15.75" customHeight="1" x14ac:dyDescent="0.2"/>
    <row r="80" customFormat="1" ht="15.75" customHeight="1" x14ac:dyDescent="0.2"/>
    <row r="81" customFormat="1" ht="15.75" customHeight="1" x14ac:dyDescent="0.2"/>
    <row r="82" customFormat="1" ht="15.75" customHeight="1" x14ac:dyDescent="0.2"/>
    <row r="83" customFormat="1" ht="15.75" customHeight="1" x14ac:dyDescent="0.2"/>
    <row r="84" customFormat="1" ht="15.75" customHeight="1" x14ac:dyDescent="0.2"/>
    <row r="85" customFormat="1" ht="15.75" customHeight="1" x14ac:dyDescent="0.2"/>
    <row r="86" customFormat="1" ht="15.75" customHeight="1" x14ac:dyDescent="0.2"/>
    <row r="87" customFormat="1" ht="15.75" customHeight="1" x14ac:dyDescent="0.2"/>
    <row r="88" customFormat="1" ht="15.75" customHeight="1" x14ac:dyDescent="0.2"/>
    <row r="89" customFormat="1" ht="15.75" customHeight="1" x14ac:dyDescent="0.2"/>
    <row r="90" customFormat="1" ht="15.75" customHeight="1" x14ac:dyDescent="0.2"/>
    <row r="91" customFormat="1" ht="15.75" customHeight="1" x14ac:dyDescent="0.2"/>
    <row r="92" customFormat="1" ht="15.75" customHeight="1" x14ac:dyDescent="0.2"/>
    <row r="93" customFormat="1" ht="15.75" customHeight="1" x14ac:dyDescent="0.2"/>
    <row r="94" customFormat="1" ht="15.75" customHeight="1" x14ac:dyDescent="0.2"/>
    <row r="95" customFormat="1" ht="15.75" customHeight="1" x14ac:dyDescent="0.2"/>
    <row r="96" customFormat="1" ht="15.75" customHeight="1" x14ac:dyDescent="0.2"/>
    <row r="97" customFormat="1" ht="15.75" customHeight="1" x14ac:dyDescent="0.2"/>
    <row r="98" customFormat="1" ht="15.75" customHeight="1" x14ac:dyDescent="0.2"/>
    <row r="99" customFormat="1" ht="15.75" customHeight="1" x14ac:dyDescent="0.2"/>
    <row r="100" customFormat="1" ht="15.75" customHeight="1" x14ac:dyDescent="0.2"/>
    <row r="101" customFormat="1" ht="15.75" customHeight="1" x14ac:dyDescent="0.2"/>
    <row r="102" customFormat="1" ht="15.75" customHeight="1" x14ac:dyDescent="0.2"/>
    <row r="103" customFormat="1" ht="15.75" customHeight="1" x14ac:dyDescent="0.2"/>
    <row r="104" customFormat="1" ht="15.75" customHeight="1" x14ac:dyDescent="0.2"/>
    <row r="105" customFormat="1" ht="15.75" customHeight="1" x14ac:dyDescent="0.2"/>
    <row r="106" customFormat="1" ht="15.75" customHeight="1" x14ac:dyDescent="0.2"/>
    <row r="107" customFormat="1" ht="15.75" customHeight="1" x14ac:dyDescent="0.2"/>
    <row r="108" customFormat="1" ht="15.75" customHeight="1" x14ac:dyDescent="0.2"/>
    <row r="109" customFormat="1" ht="15.75" customHeight="1" x14ac:dyDescent="0.2"/>
    <row r="110" customFormat="1" ht="15.75" customHeight="1" x14ac:dyDescent="0.2"/>
    <row r="111" customFormat="1" ht="15.75" customHeight="1" x14ac:dyDescent="0.2"/>
    <row r="112" customFormat="1" ht="15.75" customHeight="1" x14ac:dyDescent="0.2"/>
    <row r="113" customFormat="1" ht="15.75" customHeight="1" x14ac:dyDescent="0.2"/>
    <row r="114" customFormat="1" ht="15.75" customHeight="1" x14ac:dyDescent="0.2"/>
    <row r="115" customFormat="1" ht="15.75" customHeight="1" x14ac:dyDescent="0.2"/>
    <row r="116" customFormat="1" ht="15.75" customHeight="1" x14ac:dyDescent="0.2"/>
    <row r="117" customFormat="1" ht="15.75" customHeight="1" x14ac:dyDescent="0.2"/>
    <row r="118" customFormat="1" ht="15.75" customHeight="1" x14ac:dyDescent="0.2"/>
    <row r="119" customFormat="1" ht="15.75" customHeight="1" x14ac:dyDescent="0.2"/>
    <row r="120" customFormat="1" ht="15.75" customHeight="1" x14ac:dyDescent="0.2"/>
    <row r="121" customFormat="1" ht="15.75" customHeight="1" x14ac:dyDescent="0.2"/>
    <row r="122" customFormat="1" ht="15.75" customHeight="1" x14ac:dyDescent="0.2"/>
    <row r="123" customFormat="1" ht="15.75" customHeight="1" x14ac:dyDescent="0.2"/>
    <row r="124" customFormat="1" ht="15.75" customHeight="1" x14ac:dyDescent="0.2"/>
    <row r="125" customFormat="1" ht="15.75" customHeight="1" x14ac:dyDescent="0.2"/>
    <row r="126" customFormat="1" ht="15.75" customHeight="1" x14ac:dyDescent="0.2"/>
    <row r="127" customFormat="1" ht="15.75" customHeight="1" x14ac:dyDescent="0.2"/>
    <row r="128" customFormat="1" ht="15.75" customHeight="1" x14ac:dyDescent="0.2"/>
    <row r="129" customFormat="1" ht="15.75" customHeight="1" x14ac:dyDescent="0.2"/>
    <row r="130" customFormat="1" ht="15.75" customHeight="1" x14ac:dyDescent="0.2"/>
    <row r="131" customFormat="1" ht="15.75" customHeight="1" x14ac:dyDescent="0.2"/>
    <row r="132" customFormat="1" ht="15.75" customHeight="1" x14ac:dyDescent="0.2"/>
    <row r="133" customFormat="1" ht="15.75" customHeight="1" x14ac:dyDescent="0.2"/>
    <row r="134" customFormat="1" ht="15.75" customHeight="1" x14ac:dyDescent="0.2"/>
    <row r="135" customFormat="1" ht="15.75" customHeight="1" x14ac:dyDescent="0.2"/>
    <row r="136" customFormat="1" ht="15.75" customHeight="1" x14ac:dyDescent="0.2"/>
    <row r="137" customFormat="1" ht="15.75" customHeight="1" x14ac:dyDescent="0.2"/>
    <row r="138" customFormat="1" ht="15.75" customHeight="1" x14ac:dyDescent="0.2"/>
    <row r="139" customFormat="1" ht="15.75" customHeight="1" x14ac:dyDescent="0.2"/>
    <row r="140" customFormat="1" ht="15.75" customHeight="1" x14ac:dyDescent="0.2"/>
    <row r="141" customFormat="1" ht="15.75" customHeight="1" x14ac:dyDescent="0.2"/>
    <row r="142" customFormat="1" ht="15.75" customHeight="1" x14ac:dyDescent="0.2"/>
    <row r="143" customFormat="1" ht="15.75" customHeight="1" x14ac:dyDescent="0.2"/>
    <row r="144" customFormat="1" ht="15.75" customHeight="1" x14ac:dyDescent="0.2"/>
    <row r="145" customFormat="1" ht="15.75" customHeight="1" x14ac:dyDescent="0.2"/>
    <row r="146" customFormat="1" ht="15.75" customHeight="1" x14ac:dyDescent="0.2"/>
    <row r="147" customFormat="1" ht="15.75" customHeight="1" x14ac:dyDescent="0.2"/>
    <row r="148" customFormat="1" ht="15.75" customHeight="1" x14ac:dyDescent="0.2"/>
    <row r="149" customFormat="1" ht="15.75" customHeight="1" x14ac:dyDescent="0.2"/>
    <row r="150" customFormat="1" ht="15.75" customHeight="1" x14ac:dyDescent="0.2"/>
    <row r="151" customFormat="1" ht="15.75" customHeight="1" x14ac:dyDescent="0.2"/>
    <row r="152" customFormat="1" ht="15.75" customHeight="1" x14ac:dyDescent="0.2"/>
    <row r="153" customFormat="1" ht="15.75" customHeight="1" x14ac:dyDescent="0.2"/>
    <row r="154" customFormat="1" ht="15.75" customHeight="1" x14ac:dyDescent="0.2"/>
    <row r="155" customFormat="1" ht="15.75" customHeight="1" x14ac:dyDescent="0.2"/>
    <row r="156" customFormat="1" ht="15.75" customHeight="1" x14ac:dyDescent="0.2"/>
    <row r="157" customFormat="1" ht="15.75" customHeight="1" x14ac:dyDescent="0.2"/>
    <row r="158" customFormat="1" ht="15.75" customHeight="1" x14ac:dyDescent="0.2"/>
    <row r="159" customFormat="1" ht="15.75" customHeight="1" x14ac:dyDescent="0.2"/>
    <row r="160" customFormat="1" ht="15.75" customHeight="1" x14ac:dyDescent="0.2"/>
    <row r="161" customFormat="1" ht="15.75" customHeight="1" x14ac:dyDescent="0.2"/>
    <row r="162" customFormat="1" ht="15.75" customHeight="1" x14ac:dyDescent="0.2"/>
    <row r="163" customFormat="1" ht="15.75" customHeight="1" x14ac:dyDescent="0.2"/>
    <row r="164" customFormat="1" ht="15.75" customHeight="1" x14ac:dyDescent="0.2"/>
    <row r="165" customFormat="1" ht="15.75" customHeight="1" x14ac:dyDescent="0.2"/>
    <row r="166" customFormat="1" ht="15.75" customHeight="1" x14ac:dyDescent="0.2"/>
    <row r="167" customFormat="1" ht="15.75" customHeight="1" x14ac:dyDescent="0.2"/>
    <row r="168" customFormat="1" ht="15.75" customHeight="1" x14ac:dyDescent="0.2"/>
    <row r="169" customFormat="1" ht="15.75" customHeight="1" x14ac:dyDescent="0.2"/>
    <row r="170" customFormat="1" ht="15.75" customHeight="1" x14ac:dyDescent="0.2"/>
    <row r="171" customFormat="1" ht="15.75" customHeight="1" x14ac:dyDescent="0.2"/>
    <row r="172" customFormat="1" ht="15.75" customHeight="1" x14ac:dyDescent="0.2"/>
    <row r="173" customFormat="1" ht="15.75" customHeight="1" x14ac:dyDescent="0.2"/>
    <row r="174" customFormat="1" ht="15.75" customHeight="1" x14ac:dyDescent="0.2"/>
    <row r="175" customFormat="1" ht="15.75" customHeight="1" x14ac:dyDescent="0.2"/>
    <row r="176" customFormat="1" ht="15.75" customHeight="1" x14ac:dyDescent="0.2"/>
    <row r="177" customFormat="1" ht="15.75" customHeight="1" x14ac:dyDescent="0.2"/>
    <row r="178" customFormat="1" ht="15.75" customHeight="1" x14ac:dyDescent="0.2"/>
    <row r="179" customFormat="1" ht="15.75" customHeight="1" x14ac:dyDescent="0.2"/>
    <row r="180" customFormat="1" ht="15.75" customHeight="1" x14ac:dyDescent="0.2"/>
    <row r="181" customFormat="1" ht="15.75" customHeight="1" x14ac:dyDescent="0.2"/>
    <row r="182" customFormat="1" ht="15.75" customHeight="1" x14ac:dyDescent="0.2"/>
    <row r="183" customFormat="1" ht="15.75" customHeight="1" x14ac:dyDescent="0.2"/>
    <row r="184" customFormat="1" ht="15.75" customHeight="1" x14ac:dyDescent="0.2"/>
    <row r="185" customFormat="1" ht="15.75" customHeight="1" x14ac:dyDescent="0.2"/>
    <row r="186" customFormat="1" ht="15.75" customHeight="1" x14ac:dyDescent="0.2"/>
    <row r="187" customFormat="1" ht="15.75" customHeight="1" x14ac:dyDescent="0.2"/>
    <row r="188" customFormat="1" ht="15.75" customHeight="1" x14ac:dyDescent="0.2"/>
    <row r="189" customFormat="1" ht="15.75" customHeight="1" x14ac:dyDescent="0.2"/>
    <row r="190" customFormat="1" ht="15.75" customHeight="1" x14ac:dyDescent="0.2"/>
    <row r="191" customFormat="1" ht="15.75" customHeight="1" x14ac:dyDescent="0.2"/>
    <row r="192" customFormat="1" ht="15.75" customHeight="1" x14ac:dyDescent="0.2"/>
    <row r="193" customFormat="1" ht="15.75" customHeight="1" x14ac:dyDescent="0.2"/>
    <row r="194" customFormat="1" ht="15.75" customHeight="1" x14ac:dyDescent="0.2"/>
    <row r="195" customFormat="1" ht="15.75" customHeight="1" x14ac:dyDescent="0.2"/>
    <row r="196" customFormat="1" ht="15.75" customHeight="1" x14ac:dyDescent="0.2"/>
    <row r="197" customFormat="1" ht="15.75" customHeight="1" x14ac:dyDescent="0.2"/>
    <row r="198" customFormat="1" ht="15.75" customHeight="1" x14ac:dyDescent="0.2"/>
    <row r="199" customFormat="1" ht="15.75" customHeight="1" x14ac:dyDescent="0.2"/>
    <row r="200" customFormat="1" ht="15.75" customHeight="1" x14ac:dyDescent="0.2"/>
    <row r="201" customFormat="1" ht="15.75" customHeight="1" x14ac:dyDescent="0.2"/>
    <row r="202" customFormat="1" ht="15.75" customHeight="1" x14ac:dyDescent="0.2"/>
    <row r="203" customFormat="1" ht="15.75" customHeight="1" x14ac:dyDescent="0.2"/>
    <row r="204" customFormat="1" ht="15.75" customHeight="1" x14ac:dyDescent="0.2"/>
    <row r="205" customFormat="1" ht="15.75" customHeight="1" x14ac:dyDescent="0.2"/>
    <row r="206" customFormat="1" ht="15.75" customHeight="1" x14ac:dyDescent="0.2"/>
    <row r="207" customFormat="1" ht="15.75" customHeight="1" x14ac:dyDescent="0.2"/>
    <row r="208" customFormat="1" ht="15.75" customHeight="1" x14ac:dyDescent="0.2"/>
    <row r="209" customFormat="1" ht="15.75" customHeight="1" x14ac:dyDescent="0.2"/>
    <row r="210" customFormat="1" ht="15.75" customHeight="1" x14ac:dyDescent="0.2"/>
    <row r="211" customFormat="1" ht="15.75" customHeight="1" x14ac:dyDescent="0.2"/>
    <row r="212" customFormat="1" ht="15.75" customHeight="1" x14ac:dyDescent="0.2"/>
    <row r="213" customFormat="1" ht="15.75" customHeight="1" x14ac:dyDescent="0.2"/>
    <row r="214" customFormat="1" ht="15.75" customHeight="1" x14ac:dyDescent="0.2"/>
    <row r="215" customFormat="1" ht="15.75" customHeight="1" x14ac:dyDescent="0.2"/>
    <row r="216" customFormat="1" ht="15.75" customHeight="1" x14ac:dyDescent="0.2"/>
    <row r="217" customFormat="1" ht="15.75" customHeight="1" x14ac:dyDescent="0.2"/>
    <row r="218" customFormat="1" ht="15.75" customHeight="1" x14ac:dyDescent="0.2"/>
    <row r="219" customFormat="1" ht="15.75" customHeight="1" x14ac:dyDescent="0.2"/>
    <row r="220" customFormat="1" ht="15.75" customHeight="1" x14ac:dyDescent="0.2"/>
    <row r="221" customFormat="1" ht="15.75" customHeight="1" x14ac:dyDescent="0.2"/>
    <row r="222" customFormat="1" ht="15.75" customHeight="1" x14ac:dyDescent="0.2"/>
    <row r="223" customFormat="1" ht="15.75" customHeight="1" x14ac:dyDescent="0.2"/>
    <row r="224" customFormat="1" ht="15.75" customHeight="1" x14ac:dyDescent="0.2"/>
    <row r="225" customFormat="1" ht="15.75" customHeight="1" x14ac:dyDescent="0.2"/>
    <row r="226" customFormat="1" ht="15.75" customHeight="1" x14ac:dyDescent="0.2"/>
    <row r="227" customFormat="1" ht="15.75" customHeight="1" x14ac:dyDescent="0.2"/>
    <row r="228" customFormat="1" ht="15.75" customHeight="1" x14ac:dyDescent="0.2"/>
    <row r="229" customFormat="1" ht="15.75" customHeight="1" x14ac:dyDescent="0.2"/>
    <row r="230" customFormat="1" ht="15.75" customHeight="1" x14ac:dyDescent="0.2"/>
    <row r="231" customFormat="1" ht="15.75" customHeight="1" x14ac:dyDescent="0.2"/>
    <row r="232" customFormat="1" ht="15.75" customHeight="1" x14ac:dyDescent="0.2"/>
    <row r="233" customFormat="1" ht="15.75" customHeight="1" x14ac:dyDescent="0.2"/>
    <row r="234" customFormat="1" ht="15.75" customHeight="1" x14ac:dyDescent="0.2"/>
    <row r="235" customFormat="1" ht="15.75" customHeight="1" x14ac:dyDescent="0.2"/>
    <row r="236" customFormat="1" ht="15.75" customHeight="1" x14ac:dyDescent="0.2"/>
    <row r="237" customFormat="1" ht="15.75" customHeight="1" x14ac:dyDescent="0.2"/>
    <row r="238" customFormat="1" ht="15.75" customHeight="1" x14ac:dyDescent="0.2"/>
    <row r="239" customFormat="1" ht="15.75" customHeight="1" x14ac:dyDescent="0.2"/>
    <row r="240" customFormat="1" ht="15.75" customHeight="1" x14ac:dyDescent="0.2"/>
    <row r="241" customFormat="1" ht="15.75" customHeight="1" x14ac:dyDescent="0.2"/>
    <row r="242" customFormat="1" ht="15.75" customHeight="1" x14ac:dyDescent="0.2"/>
    <row r="243" customFormat="1" ht="15.75" customHeight="1" x14ac:dyDescent="0.2"/>
    <row r="244" customFormat="1" ht="15.75" customHeight="1" x14ac:dyDescent="0.2"/>
    <row r="245" customFormat="1" ht="15.75" customHeight="1" x14ac:dyDescent="0.2"/>
    <row r="246" customFormat="1" ht="15.75" customHeight="1" x14ac:dyDescent="0.2"/>
    <row r="247" customFormat="1" ht="15.75" customHeight="1" x14ac:dyDescent="0.2"/>
    <row r="248" customFormat="1" ht="15.75" customHeight="1" x14ac:dyDescent="0.2"/>
    <row r="249" customFormat="1" ht="15.75" customHeight="1" x14ac:dyDescent="0.2"/>
    <row r="250" customFormat="1" ht="15.75" customHeight="1" x14ac:dyDescent="0.2"/>
    <row r="251" customFormat="1" ht="15.75" customHeight="1" x14ac:dyDescent="0.2"/>
    <row r="252" customFormat="1" ht="15.75" customHeight="1" x14ac:dyDescent="0.2"/>
    <row r="253" customFormat="1" ht="15.75" customHeight="1" x14ac:dyDescent="0.2"/>
    <row r="254" customFormat="1" ht="15.75" customHeight="1" x14ac:dyDescent="0.2"/>
    <row r="255" customFormat="1" ht="15.75" customHeight="1" x14ac:dyDescent="0.2"/>
    <row r="256" customFormat="1" ht="15.75" customHeight="1" x14ac:dyDescent="0.2"/>
    <row r="257" customFormat="1" ht="15.75" customHeight="1" x14ac:dyDescent="0.2"/>
    <row r="258" customFormat="1" ht="15.75" customHeight="1" x14ac:dyDescent="0.2"/>
    <row r="259" customFormat="1" ht="15.75" customHeight="1" x14ac:dyDescent="0.2"/>
    <row r="260" customFormat="1" ht="15.75" customHeight="1" x14ac:dyDescent="0.2"/>
    <row r="261" customFormat="1" ht="15.75" customHeight="1" x14ac:dyDescent="0.2"/>
    <row r="262" customFormat="1" ht="15.75" customHeight="1" x14ac:dyDescent="0.2"/>
    <row r="263" customFormat="1" ht="15.75" customHeight="1" x14ac:dyDescent="0.2"/>
    <row r="264" customFormat="1" ht="15.75" customHeight="1" x14ac:dyDescent="0.2"/>
    <row r="265" customFormat="1" ht="15.75" customHeight="1" x14ac:dyDescent="0.2"/>
    <row r="266" customFormat="1" ht="15.75" customHeight="1" x14ac:dyDescent="0.2"/>
    <row r="267" customFormat="1" ht="15.75" customHeight="1" x14ac:dyDescent="0.2"/>
    <row r="268" customFormat="1" ht="15.75" customHeight="1" x14ac:dyDescent="0.2"/>
    <row r="269" customFormat="1" ht="15.75" customHeight="1" x14ac:dyDescent="0.2"/>
    <row r="270" customFormat="1" ht="15.75" customHeight="1" x14ac:dyDescent="0.2"/>
    <row r="271" customFormat="1" ht="15.75" customHeight="1" x14ac:dyDescent="0.2"/>
    <row r="272" customFormat="1" ht="15.75" customHeight="1" x14ac:dyDescent="0.2"/>
    <row r="273" customFormat="1" ht="15.75" customHeight="1" x14ac:dyDescent="0.2"/>
    <row r="274" customFormat="1" ht="15.75" customHeight="1" x14ac:dyDescent="0.2"/>
    <row r="275" customFormat="1" ht="15.75" customHeight="1" x14ac:dyDescent="0.2"/>
    <row r="276" customFormat="1" ht="15.75" customHeight="1" x14ac:dyDescent="0.2"/>
    <row r="277" customFormat="1" ht="15.75" customHeight="1" x14ac:dyDescent="0.2"/>
    <row r="278" customFormat="1" ht="15.75" customHeight="1" x14ac:dyDescent="0.2"/>
    <row r="279" customFormat="1" ht="15.75" customHeight="1" x14ac:dyDescent="0.2"/>
    <row r="280" customFormat="1" ht="15.75" customHeight="1" x14ac:dyDescent="0.2"/>
    <row r="281" customFormat="1" ht="15.75" customHeight="1" x14ac:dyDescent="0.2"/>
    <row r="282" customFormat="1" ht="15.75" customHeight="1" x14ac:dyDescent="0.2"/>
    <row r="283" customFormat="1" ht="15.75" customHeight="1" x14ac:dyDescent="0.2"/>
    <row r="284" customFormat="1" ht="15.75" customHeight="1" x14ac:dyDescent="0.2"/>
    <row r="285" customFormat="1" ht="15.75" customHeight="1" x14ac:dyDescent="0.2"/>
    <row r="286" customFormat="1" ht="15.75" customHeight="1" x14ac:dyDescent="0.2"/>
    <row r="287" customFormat="1" ht="15.75" customHeight="1" x14ac:dyDescent="0.2"/>
    <row r="288" customFormat="1" ht="15.75" customHeight="1" x14ac:dyDescent="0.2"/>
    <row r="289" customFormat="1" ht="15.75" customHeight="1" x14ac:dyDescent="0.2"/>
    <row r="290" customFormat="1" ht="15.75" customHeight="1" x14ac:dyDescent="0.2"/>
    <row r="291" customFormat="1" ht="15.75" customHeight="1" x14ac:dyDescent="0.2"/>
    <row r="292" customFormat="1" ht="15.75" customHeight="1" x14ac:dyDescent="0.2"/>
    <row r="293" customFormat="1" ht="15.75" customHeight="1" x14ac:dyDescent="0.2"/>
    <row r="294" customFormat="1" ht="15.75" customHeight="1" x14ac:dyDescent="0.2"/>
    <row r="295" customFormat="1" ht="15.75" customHeight="1" x14ac:dyDescent="0.2"/>
    <row r="296" customFormat="1" ht="15.75" customHeight="1" x14ac:dyDescent="0.2"/>
    <row r="297" customFormat="1" ht="15.75" customHeight="1" x14ac:dyDescent="0.2"/>
    <row r="298" customFormat="1" ht="15.75" customHeight="1" x14ac:dyDescent="0.2"/>
    <row r="299" customFormat="1" ht="15.75" customHeight="1" x14ac:dyDescent="0.2"/>
    <row r="300" customFormat="1" ht="15.75" customHeight="1" x14ac:dyDescent="0.2"/>
    <row r="301" customFormat="1" ht="15.75" customHeight="1" x14ac:dyDescent="0.2"/>
    <row r="302" customFormat="1" ht="15.75" customHeight="1" x14ac:dyDescent="0.2"/>
    <row r="303" customFormat="1" ht="15.75" customHeight="1" x14ac:dyDescent="0.2"/>
    <row r="304" customFormat="1" ht="15.75" customHeight="1" x14ac:dyDescent="0.2"/>
    <row r="305" customFormat="1" ht="15.75" customHeight="1" x14ac:dyDescent="0.2"/>
    <row r="306" customFormat="1" ht="15.75" customHeight="1" x14ac:dyDescent="0.2"/>
    <row r="307" customFormat="1" ht="15.75" customHeight="1" x14ac:dyDescent="0.2"/>
    <row r="308" customFormat="1" ht="15.75" customHeight="1" x14ac:dyDescent="0.2"/>
    <row r="309" customFormat="1" ht="15.75" customHeight="1" x14ac:dyDescent="0.2"/>
    <row r="310" customFormat="1" ht="15.75" customHeight="1" x14ac:dyDescent="0.2"/>
    <row r="311" customFormat="1" ht="15.75" customHeight="1" x14ac:dyDescent="0.2"/>
    <row r="312" customFormat="1" ht="15.75" customHeight="1" x14ac:dyDescent="0.2"/>
    <row r="313" customFormat="1" ht="15.75" customHeight="1" x14ac:dyDescent="0.2"/>
    <row r="314" customFormat="1" ht="15.75" customHeight="1" x14ac:dyDescent="0.2"/>
    <row r="315" customFormat="1" ht="15.75" customHeight="1" x14ac:dyDescent="0.2"/>
    <row r="316" customFormat="1" ht="15.75" customHeight="1" x14ac:dyDescent="0.2"/>
    <row r="317" customFormat="1" ht="15.75" customHeight="1" x14ac:dyDescent="0.2"/>
    <row r="318" customFormat="1" ht="15.75" customHeight="1" x14ac:dyDescent="0.2"/>
    <row r="319" customFormat="1" ht="15.75" customHeight="1" x14ac:dyDescent="0.2"/>
    <row r="320" customFormat="1" ht="15.75" customHeight="1" x14ac:dyDescent="0.2"/>
    <row r="321" customFormat="1" ht="15.75" customHeight="1" x14ac:dyDescent="0.2"/>
    <row r="322" customFormat="1" ht="15.75" customHeight="1" x14ac:dyDescent="0.2"/>
    <row r="323" customFormat="1" ht="15.75" customHeight="1" x14ac:dyDescent="0.2"/>
    <row r="324" customFormat="1" ht="15.75" customHeight="1" x14ac:dyDescent="0.2"/>
    <row r="325" customFormat="1" ht="15.75" customHeight="1" x14ac:dyDescent="0.2"/>
    <row r="326" customFormat="1" ht="15.75" customHeight="1" x14ac:dyDescent="0.2"/>
    <row r="327" customFormat="1" ht="15.75" customHeight="1" x14ac:dyDescent="0.2"/>
    <row r="328" customFormat="1" ht="15.75" customHeight="1" x14ac:dyDescent="0.2"/>
    <row r="329" customFormat="1" ht="15.75" customHeight="1" x14ac:dyDescent="0.2"/>
    <row r="330" customFormat="1" ht="15.75" customHeight="1" x14ac:dyDescent="0.2"/>
    <row r="331" customFormat="1" ht="15.75" customHeight="1" x14ac:dyDescent="0.2"/>
    <row r="332" customFormat="1" ht="15.75" customHeight="1" x14ac:dyDescent="0.2"/>
    <row r="333" customFormat="1" ht="15.75" customHeight="1" x14ac:dyDescent="0.2"/>
    <row r="334" customFormat="1" ht="15.75" customHeight="1" x14ac:dyDescent="0.2"/>
    <row r="335" customFormat="1" ht="15.75" customHeight="1" x14ac:dyDescent="0.2"/>
    <row r="336" customFormat="1" ht="15.75" customHeight="1" x14ac:dyDescent="0.2"/>
    <row r="337" customFormat="1" ht="15.75" customHeight="1" x14ac:dyDescent="0.2"/>
    <row r="338" customFormat="1" ht="15.75" customHeight="1" x14ac:dyDescent="0.2"/>
    <row r="339" customFormat="1" ht="15.75" customHeight="1" x14ac:dyDescent="0.2"/>
    <row r="340" customFormat="1" ht="15.75" customHeight="1" x14ac:dyDescent="0.2"/>
    <row r="341" customFormat="1" ht="15.75" customHeight="1" x14ac:dyDescent="0.2"/>
    <row r="342" customFormat="1" ht="15.75" customHeight="1" x14ac:dyDescent="0.2"/>
    <row r="343" customFormat="1" ht="15.75" customHeight="1" x14ac:dyDescent="0.2"/>
    <row r="344" customFormat="1" ht="15.75" customHeight="1" x14ac:dyDescent="0.2"/>
    <row r="345" customFormat="1" ht="15.75" customHeight="1" x14ac:dyDescent="0.2"/>
    <row r="346" customFormat="1" ht="15.75" customHeight="1" x14ac:dyDescent="0.2"/>
    <row r="347" customFormat="1" ht="15.75" customHeight="1" x14ac:dyDescent="0.2"/>
    <row r="348" customFormat="1" ht="15.75" customHeight="1" x14ac:dyDescent="0.2"/>
    <row r="349" customFormat="1" ht="15.75" customHeight="1" x14ac:dyDescent="0.2"/>
    <row r="350" customFormat="1" ht="15.75" customHeight="1" x14ac:dyDescent="0.2"/>
    <row r="351" customFormat="1" ht="15.75" customHeight="1" x14ac:dyDescent="0.2"/>
    <row r="352" customFormat="1" ht="15.75" customHeight="1" x14ac:dyDescent="0.2"/>
    <row r="353" customFormat="1" ht="15.75" customHeight="1" x14ac:dyDescent="0.2"/>
    <row r="354" customFormat="1" ht="15.75" customHeight="1" x14ac:dyDescent="0.2"/>
    <row r="355" customFormat="1" ht="15.75" customHeight="1" x14ac:dyDescent="0.2"/>
    <row r="356" customFormat="1" ht="15.75" customHeight="1" x14ac:dyDescent="0.2"/>
    <row r="357" customFormat="1" ht="15.75" customHeight="1" x14ac:dyDescent="0.2"/>
    <row r="358" customFormat="1" ht="15.75" customHeight="1" x14ac:dyDescent="0.2"/>
    <row r="359" customFormat="1" ht="15.75" customHeight="1" x14ac:dyDescent="0.2"/>
    <row r="360" customFormat="1" ht="15.75" customHeight="1" x14ac:dyDescent="0.2"/>
    <row r="361" customFormat="1" ht="15.75" customHeight="1" x14ac:dyDescent="0.2"/>
    <row r="362" customFormat="1" ht="15.75" customHeight="1" x14ac:dyDescent="0.2"/>
    <row r="363" customFormat="1" ht="15.75" customHeight="1" x14ac:dyDescent="0.2"/>
    <row r="364" customFormat="1" ht="15.75" customHeight="1" x14ac:dyDescent="0.2"/>
    <row r="365" customFormat="1" ht="15.75" customHeight="1" x14ac:dyDescent="0.2"/>
    <row r="366" customFormat="1" ht="15.75" customHeight="1" x14ac:dyDescent="0.2"/>
    <row r="367" customFormat="1" ht="15.75" customHeight="1" x14ac:dyDescent="0.2"/>
    <row r="368" customFormat="1" ht="15.75" customHeight="1" x14ac:dyDescent="0.2"/>
    <row r="369" customFormat="1" ht="15.75" customHeight="1" x14ac:dyDescent="0.2"/>
    <row r="370" customFormat="1" ht="15.75" customHeight="1" x14ac:dyDescent="0.2"/>
    <row r="371" customFormat="1" ht="15.75" customHeight="1" x14ac:dyDescent="0.2"/>
    <row r="372" customFormat="1" ht="15.75" customHeight="1" x14ac:dyDescent="0.2"/>
    <row r="373" customFormat="1" ht="15.75" customHeight="1" x14ac:dyDescent="0.2"/>
    <row r="374" customFormat="1" ht="15.75" customHeight="1" x14ac:dyDescent="0.2"/>
    <row r="375" customFormat="1" ht="15.75" customHeight="1" x14ac:dyDescent="0.2"/>
    <row r="376" customFormat="1" ht="15.75" customHeight="1" x14ac:dyDescent="0.2"/>
    <row r="377" customFormat="1" ht="15.75" customHeight="1" x14ac:dyDescent="0.2"/>
    <row r="378" customFormat="1" ht="15.75" customHeight="1" x14ac:dyDescent="0.2"/>
    <row r="379" customFormat="1" ht="15.75" customHeight="1" x14ac:dyDescent="0.2"/>
    <row r="380" customFormat="1" ht="15.75" customHeight="1" x14ac:dyDescent="0.2"/>
    <row r="381" customFormat="1" ht="15.75" customHeight="1" x14ac:dyDescent="0.2"/>
    <row r="382" customFormat="1" ht="15.75" customHeight="1" x14ac:dyDescent="0.2"/>
    <row r="383" customFormat="1" ht="15.75" customHeight="1" x14ac:dyDescent="0.2"/>
    <row r="384" customFormat="1" ht="15.75" customHeight="1" x14ac:dyDescent="0.2"/>
    <row r="385" customFormat="1" ht="15.75" customHeight="1" x14ac:dyDescent="0.2"/>
    <row r="386" customFormat="1" ht="15.75" customHeight="1" x14ac:dyDescent="0.2"/>
    <row r="387" customFormat="1" ht="15.75" customHeight="1" x14ac:dyDescent="0.2"/>
    <row r="388" customFormat="1" ht="15.75" customHeight="1" x14ac:dyDescent="0.2"/>
    <row r="389" customFormat="1" ht="15.75" customHeight="1" x14ac:dyDescent="0.2"/>
    <row r="390" customFormat="1" ht="15.75" customHeight="1" x14ac:dyDescent="0.2"/>
    <row r="391" customFormat="1" ht="15.75" customHeight="1" x14ac:dyDescent="0.2"/>
    <row r="392" customFormat="1" ht="15.75" customHeight="1" x14ac:dyDescent="0.2"/>
    <row r="393" customFormat="1" ht="15.75" customHeight="1" x14ac:dyDescent="0.2"/>
    <row r="394" customFormat="1" ht="15.75" customHeight="1" x14ac:dyDescent="0.2"/>
    <row r="395" customFormat="1" ht="15.75" customHeight="1" x14ac:dyDescent="0.2"/>
    <row r="396" customFormat="1" ht="15.75" customHeight="1" x14ac:dyDescent="0.2"/>
    <row r="397" customFormat="1" ht="15.75" customHeight="1" x14ac:dyDescent="0.2"/>
    <row r="398" customFormat="1" ht="15.75" customHeight="1" x14ac:dyDescent="0.2"/>
    <row r="399" customFormat="1" ht="15.75" customHeight="1" x14ac:dyDescent="0.2"/>
    <row r="400" customFormat="1" ht="15.75" customHeight="1" x14ac:dyDescent="0.2"/>
    <row r="401" customFormat="1" ht="15.75" customHeight="1" x14ac:dyDescent="0.2"/>
    <row r="402" customFormat="1" ht="15.75" customHeight="1" x14ac:dyDescent="0.2"/>
    <row r="403" customFormat="1" ht="15.75" customHeight="1" x14ac:dyDescent="0.2"/>
    <row r="404" customFormat="1" ht="15.75" customHeight="1" x14ac:dyDescent="0.2"/>
    <row r="405" customFormat="1" ht="15.75" customHeight="1" x14ac:dyDescent="0.2"/>
    <row r="406" customFormat="1" ht="15.75" customHeight="1" x14ac:dyDescent="0.2"/>
    <row r="407" customFormat="1" ht="15.75" customHeight="1" x14ac:dyDescent="0.2"/>
    <row r="408" customFormat="1" ht="15.75" customHeight="1" x14ac:dyDescent="0.2"/>
    <row r="409" customFormat="1" ht="15.75" customHeight="1" x14ac:dyDescent="0.2"/>
    <row r="410" customFormat="1" ht="15.75" customHeight="1" x14ac:dyDescent="0.2"/>
    <row r="411" customFormat="1" ht="15.75" customHeight="1" x14ac:dyDescent="0.2"/>
    <row r="412" customFormat="1" ht="15.75" customHeight="1" x14ac:dyDescent="0.2"/>
    <row r="413" customFormat="1" ht="15.75" customHeight="1" x14ac:dyDescent="0.2"/>
    <row r="414" customFormat="1" ht="15.75" customHeight="1" x14ac:dyDescent="0.2"/>
    <row r="415" customFormat="1" ht="15.75" customHeight="1" x14ac:dyDescent="0.2"/>
    <row r="416" customFormat="1" ht="15.75" customHeight="1" x14ac:dyDescent="0.2"/>
    <row r="417" customFormat="1" ht="15.75" customHeight="1" x14ac:dyDescent="0.2"/>
    <row r="418" customFormat="1" ht="15.75" customHeight="1" x14ac:dyDescent="0.2"/>
    <row r="419" customFormat="1" ht="15.75" customHeight="1" x14ac:dyDescent="0.2"/>
    <row r="420" customFormat="1" ht="15.75" customHeight="1" x14ac:dyDescent="0.2"/>
    <row r="421" customFormat="1" ht="15.75" customHeight="1" x14ac:dyDescent="0.2"/>
    <row r="422" customFormat="1" ht="15.75" customHeight="1" x14ac:dyDescent="0.2"/>
    <row r="423" customFormat="1" ht="15.75" customHeight="1" x14ac:dyDescent="0.2"/>
    <row r="424" customFormat="1" ht="15.75" customHeight="1" x14ac:dyDescent="0.2"/>
    <row r="425" customFormat="1" ht="15.75" customHeight="1" x14ac:dyDescent="0.2"/>
    <row r="426" customFormat="1" ht="15.75" customHeight="1" x14ac:dyDescent="0.2"/>
    <row r="427" customFormat="1" ht="15.75" customHeight="1" x14ac:dyDescent="0.2"/>
    <row r="428" customFormat="1" ht="15.75" customHeight="1" x14ac:dyDescent="0.2"/>
    <row r="429" customFormat="1" ht="15.75" customHeight="1" x14ac:dyDescent="0.2"/>
    <row r="430" customFormat="1" ht="15.75" customHeight="1" x14ac:dyDescent="0.2"/>
    <row r="431" customFormat="1" ht="15.75" customHeight="1" x14ac:dyDescent="0.2"/>
    <row r="432" customFormat="1" ht="15.75" customHeight="1" x14ac:dyDescent="0.2"/>
    <row r="433" customFormat="1" ht="15.75" customHeight="1" x14ac:dyDescent="0.2"/>
    <row r="434" customFormat="1" ht="15.75" customHeight="1" x14ac:dyDescent="0.2"/>
    <row r="435" customFormat="1" ht="15.75" customHeight="1" x14ac:dyDescent="0.2"/>
    <row r="436" customFormat="1" ht="15.75" customHeight="1" x14ac:dyDescent="0.2"/>
    <row r="437" customFormat="1" ht="15.75" customHeight="1" x14ac:dyDescent="0.2"/>
    <row r="438" customFormat="1" ht="15.75" customHeight="1" x14ac:dyDescent="0.2"/>
    <row r="439" customFormat="1" ht="15.75" customHeight="1" x14ac:dyDescent="0.2"/>
    <row r="440" customFormat="1" ht="15.75" customHeight="1" x14ac:dyDescent="0.2"/>
    <row r="441" customFormat="1" ht="15.75" customHeight="1" x14ac:dyDescent="0.2"/>
    <row r="442" customFormat="1" ht="15.75" customHeight="1" x14ac:dyDescent="0.2"/>
    <row r="443" customFormat="1" ht="15.75" customHeight="1" x14ac:dyDescent="0.2"/>
    <row r="444" customFormat="1" ht="15.75" customHeight="1" x14ac:dyDescent="0.2"/>
    <row r="445" customFormat="1" ht="15.75" customHeight="1" x14ac:dyDescent="0.2"/>
    <row r="446" customFormat="1" ht="15.75" customHeight="1" x14ac:dyDescent="0.2"/>
    <row r="447" customFormat="1" ht="15.75" customHeight="1" x14ac:dyDescent="0.2"/>
    <row r="448" customFormat="1" ht="15.75" customHeight="1" x14ac:dyDescent="0.2"/>
    <row r="449" customFormat="1" ht="15.75" customHeight="1" x14ac:dyDescent="0.2"/>
    <row r="450" customFormat="1" ht="15.75" customHeight="1" x14ac:dyDescent="0.2"/>
    <row r="451" customFormat="1" ht="15.75" customHeight="1" x14ac:dyDescent="0.2"/>
    <row r="452" customFormat="1" ht="15.75" customHeight="1" x14ac:dyDescent="0.2"/>
    <row r="453" customFormat="1" ht="15.75" customHeight="1" x14ac:dyDescent="0.2"/>
    <row r="454" customFormat="1" ht="15.75" customHeight="1" x14ac:dyDescent="0.2"/>
    <row r="455" customFormat="1" ht="15.75" customHeight="1" x14ac:dyDescent="0.2"/>
    <row r="456" customFormat="1" ht="15.75" customHeight="1" x14ac:dyDescent="0.2"/>
    <row r="457" customFormat="1" ht="15.75" customHeight="1" x14ac:dyDescent="0.2"/>
    <row r="458" customFormat="1" ht="15.75" customHeight="1" x14ac:dyDescent="0.2"/>
    <row r="459" customFormat="1" ht="15.75" customHeight="1" x14ac:dyDescent="0.2"/>
    <row r="460" customFormat="1" ht="15.75" customHeight="1" x14ac:dyDescent="0.2"/>
    <row r="461" customFormat="1" ht="15.75" customHeight="1" x14ac:dyDescent="0.2"/>
    <row r="462" customFormat="1" ht="15.75" customHeight="1" x14ac:dyDescent="0.2"/>
    <row r="463" customFormat="1" ht="15.75" customHeight="1" x14ac:dyDescent="0.2"/>
    <row r="464" customFormat="1" ht="15.75" customHeight="1" x14ac:dyDescent="0.2"/>
    <row r="465" customFormat="1" ht="15.75" customHeight="1" x14ac:dyDescent="0.2"/>
    <row r="466" customFormat="1" ht="15.75" customHeight="1" x14ac:dyDescent="0.2"/>
    <row r="467" customFormat="1" ht="15.75" customHeight="1" x14ac:dyDescent="0.2"/>
    <row r="468" customFormat="1" ht="15.75" customHeight="1" x14ac:dyDescent="0.2"/>
    <row r="469" customFormat="1" ht="15.75" customHeight="1" x14ac:dyDescent="0.2"/>
    <row r="470" customFormat="1" ht="15.75" customHeight="1" x14ac:dyDescent="0.2"/>
    <row r="471" customFormat="1" ht="15.75" customHeight="1" x14ac:dyDescent="0.2"/>
    <row r="472" customFormat="1" ht="15.75" customHeight="1" x14ac:dyDescent="0.2"/>
    <row r="473" customFormat="1" ht="15.75" customHeight="1" x14ac:dyDescent="0.2"/>
    <row r="474" customFormat="1" ht="15.75" customHeight="1" x14ac:dyDescent="0.2"/>
    <row r="475" customFormat="1" ht="15.75" customHeight="1" x14ac:dyDescent="0.2"/>
    <row r="476" customFormat="1" ht="15.75" customHeight="1" x14ac:dyDescent="0.2"/>
    <row r="477" customFormat="1" ht="15.75" customHeight="1" x14ac:dyDescent="0.2"/>
    <row r="478" customFormat="1" ht="15.75" customHeight="1" x14ac:dyDescent="0.2"/>
    <row r="479" customFormat="1" ht="15.75" customHeight="1" x14ac:dyDescent="0.2"/>
    <row r="480" customFormat="1" ht="15.75" customHeight="1" x14ac:dyDescent="0.2"/>
    <row r="481" customFormat="1" ht="15.75" customHeight="1" x14ac:dyDescent="0.2"/>
    <row r="482" customFormat="1" ht="15.75" customHeight="1" x14ac:dyDescent="0.2"/>
    <row r="483" customFormat="1" ht="15.75" customHeight="1" x14ac:dyDescent="0.2"/>
    <row r="484" customFormat="1" ht="15.75" customHeight="1" x14ac:dyDescent="0.2"/>
    <row r="485" customFormat="1" ht="15.75" customHeight="1" x14ac:dyDescent="0.2"/>
    <row r="486" customFormat="1" ht="15.75" customHeight="1" x14ac:dyDescent="0.2"/>
    <row r="487" customFormat="1" ht="15.75" customHeight="1" x14ac:dyDescent="0.2"/>
    <row r="488" customFormat="1" ht="15.75" customHeight="1" x14ac:dyDescent="0.2"/>
    <row r="489" customFormat="1" ht="15.75" customHeight="1" x14ac:dyDescent="0.2"/>
    <row r="490" customFormat="1" ht="15.75" customHeight="1" x14ac:dyDescent="0.2"/>
    <row r="491" customFormat="1" ht="15.75" customHeight="1" x14ac:dyDescent="0.2"/>
    <row r="492" customFormat="1" ht="15.75" customHeight="1" x14ac:dyDescent="0.2"/>
    <row r="493" customFormat="1" ht="15.75" customHeight="1" x14ac:dyDescent="0.2"/>
    <row r="494" customFormat="1" ht="15.75" customHeight="1" x14ac:dyDescent="0.2"/>
    <row r="495" customFormat="1" ht="15.75" customHeight="1" x14ac:dyDescent="0.2"/>
    <row r="496" customFormat="1" ht="15.75" customHeight="1" x14ac:dyDescent="0.2"/>
    <row r="497" customFormat="1" ht="15.75" customHeight="1" x14ac:dyDescent="0.2"/>
    <row r="498" customFormat="1" ht="15.75" customHeight="1" x14ac:dyDescent="0.2"/>
    <row r="499" customFormat="1" ht="15.75" customHeight="1" x14ac:dyDescent="0.2"/>
    <row r="500" customFormat="1" ht="15.75" customHeight="1" x14ac:dyDescent="0.2"/>
    <row r="501" customFormat="1" ht="15.75" customHeight="1" x14ac:dyDescent="0.2"/>
    <row r="502" customFormat="1" ht="15.75" customHeight="1" x14ac:dyDescent="0.2"/>
    <row r="503" customFormat="1" ht="15.75" customHeight="1" x14ac:dyDescent="0.2"/>
    <row r="504" customFormat="1" ht="15.75" customHeight="1" x14ac:dyDescent="0.2"/>
    <row r="505" customFormat="1" ht="15.75" customHeight="1" x14ac:dyDescent="0.2"/>
    <row r="506" customFormat="1" ht="15.75" customHeight="1" x14ac:dyDescent="0.2"/>
    <row r="507" customFormat="1" ht="15.75" customHeight="1" x14ac:dyDescent="0.2"/>
    <row r="508" customFormat="1" ht="15.75" customHeight="1" x14ac:dyDescent="0.2"/>
    <row r="509" customFormat="1" ht="15.75" customHeight="1" x14ac:dyDescent="0.2"/>
    <row r="510" customFormat="1" ht="15.75" customHeight="1" x14ac:dyDescent="0.2"/>
    <row r="511" customFormat="1" ht="15.75" customHeight="1" x14ac:dyDescent="0.2"/>
    <row r="512" customFormat="1" ht="15.75" customHeight="1" x14ac:dyDescent="0.2"/>
    <row r="513" customFormat="1" ht="15.75" customHeight="1" x14ac:dyDescent="0.2"/>
    <row r="514" customFormat="1" ht="15.75" customHeight="1" x14ac:dyDescent="0.2"/>
    <row r="515" customFormat="1" ht="15.75" customHeight="1" x14ac:dyDescent="0.2"/>
    <row r="516" customFormat="1" ht="15.75" customHeight="1" x14ac:dyDescent="0.2"/>
    <row r="517" customFormat="1" ht="15.75" customHeight="1" x14ac:dyDescent="0.2"/>
    <row r="518" customFormat="1" ht="15.75" customHeight="1" x14ac:dyDescent="0.2"/>
    <row r="519" customFormat="1" ht="15.75" customHeight="1" x14ac:dyDescent="0.2"/>
    <row r="520" customFormat="1" ht="15.75" customHeight="1" x14ac:dyDescent="0.2"/>
    <row r="521" customFormat="1" ht="15.75" customHeight="1" x14ac:dyDescent="0.2"/>
    <row r="522" customFormat="1" ht="15.75" customHeight="1" x14ac:dyDescent="0.2"/>
    <row r="523" customFormat="1" ht="15.75" customHeight="1" x14ac:dyDescent="0.2"/>
    <row r="524" customFormat="1" ht="15.75" customHeight="1" x14ac:dyDescent="0.2"/>
    <row r="525" customFormat="1" ht="15.75" customHeight="1" x14ac:dyDescent="0.2"/>
    <row r="526" customFormat="1" ht="15.75" customHeight="1" x14ac:dyDescent="0.2"/>
    <row r="527" customFormat="1" ht="15.75" customHeight="1" x14ac:dyDescent="0.2"/>
    <row r="528" customFormat="1" ht="15.75" customHeight="1" x14ac:dyDescent="0.2"/>
    <row r="529" customFormat="1" ht="15.75" customHeight="1" x14ac:dyDescent="0.2"/>
    <row r="530" customFormat="1" ht="15.75" customHeight="1" x14ac:dyDescent="0.2"/>
    <row r="531" customFormat="1" ht="15.75" customHeight="1" x14ac:dyDescent="0.2"/>
    <row r="532" customFormat="1" ht="15.75" customHeight="1" x14ac:dyDescent="0.2"/>
    <row r="533" customFormat="1" ht="15.75" customHeight="1" x14ac:dyDescent="0.2"/>
    <row r="534" customFormat="1" ht="15.75" customHeight="1" x14ac:dyDescent="0.2"/>
    <row r="535" customFormat="1" ht="15.75" customHeight="1" x14ac:dyDescent="0.2"/>
    <row r="536" customFormat="1" ht="15.75" customHeight="1" x14ac:dyDescent="0.2"/>
    <row r="537" customFormat="1" ht="15.75" customHeight="1" x14ac:dyDescent="0.2"/>
    <row r="538" customFormat="1" ht="15.75" customHeight="1" x14ac:dyDescent="0.2"/>
    <row r="539" customFormat="1" ht="15.75" customHeight="1" x14ac:dyDescent="0.2"/>
    <row r="540" customFormat="1" ht="15.75" customHeight="1" x14ac:dyDescent="0.2"/>
    <row r="541" customFormat="1" ht="15.75" customHeight="1" x14ac:dyDescent="0.2"/>
    <row r="542" customFormat="1" ht="15.75" customHeight="1" x14ac:dyDescent="0.2"/>
    <row r="543" customFormat="1" ht="15.75" customHeight="1" x14ac:dyDescent="0.2"/>
    <row r="544" customFormat="1" ht="15.75" customHeight="1" x14ac:dyDescent="0.2"/>
    <row r="545" customFormat="1" ht="15.75" customHeight="1" x14ac:dyDescent="0.2"/>
    <row r="546" customFormat="1" ht="15.75" customHeight="1" x14ac:dyDescent="0.2"/>
    <row r="547" customFormat="1" ht="15.75" customHeight="1" x14ac:dyDescent="0.2"/>
    <row r="548" customFormat="1" ht="15.75" customHeight="1" x14ac:dyDescent="0.2"/>
    <row r="549" customFormat="1" ht="15.75" customHeight="1" x14ac:dyDescent="0.2"/>
    <row r="550" customFormat="1" ht="15.75" customHeight="1" x14ac:dyDescent="0.2"/>
    <row r="551" customFormat="1" ht="15.75" customHeight="1" x14ac:dyDescent="0.2"/>
    <row r="552" customFormat="1" ht="15.75" customHeight="1" x14ac:dyDescent="0.2"/>
    <row r="553" customFormat="1" ht="15.75" customHeight="1" x14ac:dyDescent="0.2"/>
    <row r="554" customFormat="1" ht="15.75" customHeight="1" x14ac:dyDescent="0.2"/>
    <row r="555" customFormat="1" ht="15.75" customHeight="1" x14ac:dyDescent="0.2"/>
    <row r="556" customFormat="1" ht="15.75" customHeight="1" x14ac:dyDescent="0.2"/>
    <row r="557" customFormat="1" ht="15.75" customHeight="1" x14ac:dyDescent="0.2"/>
    <row r="558" customFormat="1" ht="15.75" customHeight="1" x14ac:dyDescent="0.2"/>
    <row r="559" customFormat="1" ht="15.75" customHeight="1" x14ac:dyDescent="0.2"/>
    <row r="560" customFormat="1" ht="15.75" customHeight="1" x14ac:dyDescent="0.2"/>
    <row r="561" customFormat="1" ht="15.75" customHeight="1" x14ac:dyDescent="0.2"/>
    <row r="562" customFormat="1" ht="15.75" customHeight="1" x14ac:dyDescent="0.2"/>
    <row r="563" customFormat="1" ht="15.75" customHeight="1" x14ac:dyDescent="0.2"/>
    <row r="564" customFormat="1" ht="15.75" customHeight="1" x14ac:dyDescent="0.2"/>
    <row r="565" customFormat="1" ht="15.75" customHeight="1" x14ac:dyDescent="0.2"/>
    <row r="566" customFormat="1" ht="15.75" customHeight="1" x14ac:dyDescent="0.2"/>
    <row r="567" customFormat="1" ht="15.75" customHeight="1" x14ac:dyDescent="0.2"/>
    <row r="568" customFormat="1" ht="15.75" customHeight="1" x14ac:dyDescent="0.2"/>
    <row r="569" customFormat="1" ht="15.75" customHeight="1" x14ac:dyDescent="0.2"/>
    <row r="570" customFormat="1" ht="15.75" customHeight="1" x14ac:dyDescent="0.2"/>
    <row r="571" customFormat="1" ht="15.75" customHeight="1" x14ac:dyDescent="0.2"/>
    <row r="572" customFormat="1" ht="15.75" customHeight="1" x14ac:dyDescent="0.2"/>
    <row r="573" customFormat="1" ht="15.75" customHeight="1" x14ac:dyDescent="0.2"/>
    <row r="574" customFormat="1" ht="15.75" customHeight="1" x14ac:dyDescent="0.2"/>
    <row r="575" customFormat="1" ht="15.75" customHeight="1" x14ac:dyDescent="0.2"/>
    <row r="576" customFormat="1" ht="15.75" customHeight="1" x14ac:dyDescent="0.2"/>
    <row r="577" customFormat="1" ht="15.75" customHeight="1" x14ac:dyDescent="0.2"/>
    <row r="578" customFormat="1" ht="15.75" customHeight="1" x14ac:dyDescent="0.2"/>
    <row r="579" customFormat="1" ht="15.75" customHeight="1" x14ac:dyDescent="0.2"/>
    <row r="580" customFormat="1" ht="15.75" customHeight="1" x14ac:dyDescent="0.2"/>
    <row r="581" customFormat="1" ht="15.75" customHeight="1" x14ac:dyDescent="0.2"/>
    <row r="582" customFormat="1" ht="15.75" customHeight="1" x14ac:dyDescent="0.2"/>
    <row r="583" customFormat="1" ht="15.75" customHeight="1" x14ac:dyDescent="0.2"/>
    <row r="584" customFormat="1" ht="15.75" customHeight="1" x14ac:dyDescent="0.2"/>
    <row r="585" customFormat="1" ht="15.75" customHeight="1" x14ac:dyDescent="0.2"/>
    <row r="586" customFormat="1" ht="15.75" customHeight="1" x14ac:dyDescent="0.2"/>
    <row r="587" customFormat="1" ht="15.75" customHeight="1" x14ac:dyDescent="0.2"/>
    <row r="588" customFormat="1" ht="15.75" customHeight="1" x14ac:dyDescent="0.2"/>
    <row r="589" customFormat="1" ht="15.75" customHeight="1" x14ac:dyDescent="0.2"/>
    <row r="590" customFormat="1" ht="15.75" customHeight="1" x14ac:dyDescent="0.2"/>
    <row r="591" customFormat="1" ht="15.75" customHeight="1" x14ac:dyDescent="0.2"/>
    <row r="592" customFormat="1" ht="15.75" customHeight="1" x14ac:dyDescent="0.2"/>
    <row r="593" customFormat="1" ht="15.75" customHeight="1" x14ac:dyDescent="0.2"/>
    <row r="594" customFormat="1" ht="15.75" customHeight="1" x14ac:dyDescent="0.2"/>
    <row r="595" customFormat="1" ht="15.75" customHeight="1" x14ac:dyDescent="0.2"/>
    <row r="596" customFormat="1" ht="15.75" customHeight="1" x14ac:dyDescent="0.2"/>
    <row r="597" customFormat="1" ht="15.75" customHeight="1" x14ac:dyDescent="0.2"/>
    <row r="598" customFormat="1" ht="15.75" customHeight="1" x14ac:dyDescent="0.2"/>
    <row r="599" customFormat="1" ht="15.75" customHeight="1" x14ac:dyDescent="0.2"/>
    <row r="600" customFormat="1" ht="15.75" customHeight="1" x14ac:dyDescent="0.2"/>
    <row r="601" customFormat="1" ht="15.75" customHeight="1" x14ac:dyDescent="0.2"/>
    <row r="602" customFormat="1" ht="15.75" customHeight="1" x14ac:dyDescent="0.2"/>
    <row r="603" customFormat="1" ht="15.75" customHeight="1" x14ac:dyDescent="0.2"/>
    <row r="604" customFormat="1" ht="15.75" customHeight="1" x14ac:dyDescent="0.2"/>
    <row r="605" customFormat="1" ht="15.75" customHeight="1" x14ac:dyDescent="0.2"/>
    <row r="606" customFormat="1" ht="15.75" customHeight="1" x14ac:dyDescent="0.2"/>
    <row r="607" customFormat="1" ht="15.75" customHeight="1" x14ac:dyDescent="0.2"/>
    <row r="608" customFormat="1" ht="15.75" customHeight="1" x14ac:dyDescent="0.2"/>
    <row r="609" customFormat="1" ht="15.75" customHeight="1" x14ac:dyDescent="0.2"/>
    <row r="610" customFormat="1" ht="15.75" customHeight="1" x14ac:dyDescent="0.2"/>
    <row r="611" customFormat="1" ht="15.75" customHeight="1" x14ac:dyDescent="0.2"/>
    <row r="612" customFormat="1" ht="15.75" customHeight="1" x14ac:dyDescent="0.2"/>
    <row r="613" customFormat="1" ht="15.75" customHeight="1" x14ac:dyDescent="0.2"/>
    <row r="614" customFormat="1" ht="15.75" customHeight="1" x14ac:dyDescent="0.2"/>
    <row r="615" customFormat="1" ht="15.75" customHeight="1" x14ac:dyDescent="0.2"/>
    <row r="616" customFormat="1" ht="15.75" customHeight="1" x14ac:dyDescent="0.2"/>
    <row r="617" customFormat="1" ht="15.75" customHeight="1" x14ac:dyDescent="0.2"/>
    <row r="618" customFormat="1" ht="15.75" customHeight="1" x14ac:dyDescent="0.2"/>
    <row r="619" customFormat="1" ht="15.75" customHeight="1" x14ac:dyDescent="0.2"/>
    <row r="620" customFormat="1" ht="15.75" customHeight="1" x14ac:dyDescent="0.2"/>
    <row r="621" customFormat="1" ht="15.75" customHeight="1" x14ac:dyDescent="0.2"/>
    <row r="622" customFormat="1" ht="15.75" customHeight="1" x14ac:dyDescent="0.2"/>
    <row r="623" customFormat="1" ht="15.75" customHeight="1" x14ac:dyDescent="0.2"/>
    <row r="624" customFormat="1" ht="15.75" customHeight="1" x14ac:dyDescent="0.2"/>
    <row r="625" customFormat="1" ht="15.75" customHeight="1" x14ac:dyDescent="0.2"/>
    <row r="626" customFormat="1" ht="15.75" customHeight="1" x14ac:dyDescent="0.2"/>
    <row r="627" customFormat="1" ht="15.75" customHeight="1" x14ac:dyDescent="0.2"/>
    <row r="628" customFormat="1" ht="15.75" customHeight="1" x14ac:dyDescent="0.2"/>
    <row r="629" customFormat="1" ht="15.75" customHeight="1" x14ac:dyDescent="0.2"/>
    <row r="630" customFormat="1" ht="15.75" customHeight="1" x14ac:dyDescent="0.2"/>
    <row r="631" customFormat="1" ht="15.75" customHeight="1" x14ac:dyDescent="0.2"/>
    <row r="632" customFormat="1" ht="15.75" customHeight="1" x14ac:dyDescent="0.2"/>
    <row r="633" customFormat="1" ht="15.75" customHeight="1" x14ac:dyDescent="0.2"/>
    <row r="634" customFormat="1" ht="15.75" customHeight="1" x14ac:dyDescent="0.2"/>
    <row r="635" customFormat="1" ht="15.75" customHeight="1" x14ac:dyDescent="0.2"/>
    <row r="636" customFormat="1" ht="15.75" customHeight="1" x14ac:dyDescent="0.2"/>
    <row r="637" customFormat="1" ht="15.75" customHeight="1" x14ac:dyDescent="0.2"/>
    <row r="638" customFormat="1" ht="15.75" customHeight="1" x14ac:dyDescent="0.2"/>
    <row r="639" customFormat="1" ht="15.75" customHeight="1" x14ac:dyDescent="0.2"/>
    <row r="640" customFormat="1" ht="15.75" customHeight="1" x14ac:dyDescent="0.2"/>
    <row r="641" customFormat="1" ht="15.75" customHeight="1" x14ac:dyDescent="0.2"/>
    <row r="642" customFormat="1" ht="15.75" customHeight="1" x14ac:dyDescent="0.2"/>
    <row r="643" customFormat="1" ht="15.75" customHeight="1" x14ac:dyDescent="0.2"/>
    <row r="644" customFormat="1" ht="15.75" customHeight="1" x14ac:dyDescent="0.2"/>
    <row r="645" customFormat="1" ht="15.75" customHeight="1" x14ac:dyDescent="0.2"/>
    <row r="646" customFormat="1" ht="15.75" customHeight="1" x14ac:dyDescent="0.2"/>
    <row r="647" customFormat="1" ht="15.75" customHeight="1" x14ac:dyDescent="0.2"/>
    <row r="648" customFormat="1" ht="15.75" customHeight="1" x14ac:dyDescent="0.2"/>
    <row r="649" customFormat="1" ht="15.75" customHeight="1" x14ac:dyDescent="0.2"/>
    <row r="650" customFormat="1" ht="15.75" customHeight="1" x14ac:dyDescent="0.2"/>
    <row r="651" customFormat="1" ht="15.75" customHeight="1" x14ac:dyDescent="0.2"/>
    <row r="652" customFormat="1" ht="15.75" customHeight="1" x14ac:dyDescent="0.2"/>
    <row r="653" customFormat="1" ht="15.75" customHeight="1" x14ac:dyDescent="0.2"/>
    <row r="654" customFormat="1" ht="15.75" customHeight="1" x14ac:dyDescent="0.2"/>
    <row r="655" customFormat="1" ht="15.75" customHeight="1" x14ac:dyDescent="0.2"/>
    <row r="656" customFormat="1" ht="15.75" customHeight="1" x14ac:dyDescent="0.2"/>
    <row r="657" customFormat="1" ht="15.75" customHeight="1" x14ac:dyDescent="0.2"/>
    <row r="658" customFormat="1" ht="15.75" customHeight="1" x14ac:dyDescent="0.2"/>
    <row r="659" customFormat="1" ht="15.75" customHeight="1" x14ac:dyDescent="0.2"/>
    <row r="660" customFormat="1" ht="15.75" customHeight="1" x14ac:dyDescent="0.2"/>
    <row r="661" customFormat="1" ht="15.75" customHeight="1" x14ac:dyDescent="0.2"/>
    <row r="662" customFormat="1" ht="15.75" customHeight="1" x14ac:dyDescent="0.2"/>
    <row r="663" customFormat="1" ht="15.75" customHeight="1" x14ac:dyDescent="0.2"/>
    <row r="664" customFormat="1" ht="15.75" customHeight="1" x14ac:dyDescent="0.2"/>
    <row r="665" customFormat="1" ht="15.75" customHeight="1" x14ac:dyDescent="0.2"/>
    <row r="666" customFormat="1" ht="15.75" customHeight="1" x14ac:dyDescent="0.2"/>
    <row r="667" customFormat="1" ht="15.75" customHeight="1" x14ac:dyDescent="0.2"/>
    <row r="668" customFormat="1" ht="15.75" customHeight="1" x14ac:dyDescent="0.2"/>
    <row r="669" customFormat="1" ht="15.75" customHeight="1" x14ac:dyDescent="0.2"/>
    <row r="670" customFormat="1" ht="15.75" customHeight="1" x14ac:dyDescent="0.2"/>
    <row r="671" customFormat="1" ht="15.75" customHeight="1" x14ac:dyDescent="0.2"/>
    <row r="672" customFormat="1" ht="15.75" customHeight="1" x14ac:dyDescent="0.2"/>
    <row r="673" customFormat="1" ht="15.75" customHeight="1" x14ac:dyDescent="0.2"/>
    <row r="674" customFormat="1" ht="15.75" customHeight="1" x14ac:dyDescent="0.2"/>
    <row r="675" customFormat="1" ht="15.75" customHeight="1" x14ac:dyDescent="0.2"/>
    <row r="676" customFormat="1" ht="15.75" customHeight="1" x14ac:dyDescent="0.2"/>
    <row r="677" customFormat="1" ht="15.75" customHeight="1" x14ac:dyDescent="0.2"/>
    <row r="678" customFormat="1" ht="15.75" customHeight="1" x14ac:dyDescent="0.2"/>
    <row r="679" customFormat="1" ht="15.75" customHeight="1" x14ac:dyDescent="0.2"/>
    <row r="680" customFormat="1" ht="15.75" customHeight="1" x14ac:dyDescent="0.2"/>
    <row r="681" customFormat="1" ht="15.75" customHeight="1" x14ac:dyDescent="0.2"/>
    <row r="682" customFormat="1" ht="15.75" customHeight="1" x14ac:dyDescent="0.2"/>
    <row r="683" customFormat="1" ht="15.75" customHeight="1" x14ac:dyDescent="0.2"/>
    <row r="684" customFormat="1" ht="15.75" customHeight="1" x14ac:dyDescent="0.2"/>
    <row r="685" customFormat="1" ht="15.75" customHeight="1" x14ac:dyDescent="0.2"/>
    <row r="686" customFormat="1" ht="15.75" customHeight="1" x14ac:dyDescent="0.2"/>
    <row r="687" customFormat="1" ht="15.75" customHeight="1" x14ac:dyDescent="0.2"/>
    <row r="688" customFormat="1" ht="15.75" customHeight="1" x14ac:dyDescent="0.2"/>
    <row r="689" customFormat="1" ht="15.75" customHeight="1" x14ac:dyDescent="0.2"/>
    <row r="690" customFormat="1" ht="15.75" customHeight="1" x14ac:dyDescent="0.2"/>
    <row r="691" customFormat="1" ht="15.75" customHeight="1" x14ac:dyDescent="0.2"/>
    <row r="692" customFormat="1" ht="15.75" customHeight="1" x14ac:dyDescent="0.2"/>
    <row r="693" customFormat="1" ht="15.75" customHeight="1" x14ac:dyDescent="0.2"/>
    <row r="694" customFormat="1" ht="15.75" customHeight="1" x14ac:dyDescent="0.2"/>
    <row r="695" customFormat="1" ht="15.75" customHeight="1" x14ac:dyDescent="0.2"/>
    <row r="696" customFormat="1" ht="15.75" customHeight="1" x14ac:dyDescent="0.2"/>
    <row r="697" customFormat="1" ht="15.75" customHeight="1" x14ac:dyDescent="0.2"/>
    <row r="698" customFormat="1" ht="15.75" customHeight="1" x14ac:dyDescent="0.2"/>
    <row r="699" customFormat="1" ht="15.75" customHeight="1" x14ac:dyDescent="0.2"/>
    <row r="700" customFormat="1" ht="15.75" customHeight="1" x14ac:dyDescent="0.2"/>
    <row r="701" customFormat="1" ht="15.75" customHeight="1" x14ac:dyDescent="0.2"/>
    <row r="702" customFormat="1" ht="15.75" customHeight="1" x14ac:dyDescent="0.2"/>
    <row r="703" customFormat="1" ht="15.75" customHeight="1" x14ac:dyDescent="0.2"/>
    <row r="704" customFormat="1" ht="15.75" customHeight="1" x14ac:dyDescent="0.2"/>
    <row r="705" customFormat="1" ht="15.75" customHeight="1" x14ac:dyDescent="0.2"/>
    <row r="706" customFormat="1" ht="15.75" customHeight="1" x14ac:dyDescent="0.2"/>
    <row r="707" customFormat="1" ht="15.75" customHeight="1" x14ac:dyDescent="0.2"/>
    <row r="708" customFormat="1" ht="15.75" customHeight="1" x14ac:dyDescent="0.2"/>
    <row r="709" customFormat="1" ht="15.75" customHeight="1" x14ac:dyDescent="0.2"/>
    <row r="710" customFormat="1" ht="15.75" customHeight="1" x14ac:dyDescent="0.2"/>
    <row r="711" customFormat="1" ht="15.75" customHeight="1" x14ac:dyDescent="0.2"/>
    <row r="712" customFormat="1" ht="15.75" customHeight="1" x14ac:dyDescent="0.2"/>
    <row r="713" customFormat="1" ht="15.75" customHeight="1" x14ac:dyDescent="0.2"/>
    <row r="714" customFormat="1" ht="15.75" customHeight="1" x14ac:dyDescent="0.2"/>
    <row r="715" customFormat="1" ht="15.75" customHeight="1" x14ac:dyDescent="0.2"/>
    <row r="716" customFormat="1" ht="15.75" customHeight="1" x14ac:dyDescent="0.2"/>
    <row r="717" customFormat="1" ht="15.75" customHeight="1" x14ac:dyDescent="0.2"/>
    <row r="718" customFormat="1" ht="15.75" customHeight="1" x14ac:dyDescent="0.2"/>
    <row r="719" customFormat="1" ht="15.75" customHeight="1" x14ac:dyDescent="0.2"/>
    <row r="720" customFormat="1" ht="15.75" customHeight="1" x14ac:dyDescent="0.2"/>
    <row r="721" customFormat="1" ht="15.75" customHeight="1" x14ac:dyDescent="0.2"/>
    <row r="722" customFormat="1" ht="15.75" customHeight="1" x14ac:dyDescent="0.2"/>
    <row r="723" customFormat="1" ht="15.75" customHeight="1" x14ac:dyDescent="0.2"/>
    <row r="724" customFormat="1" ht="15.75" customHeight="1" x14ac:dyDescent="0.2"/>
    <row r="725" customFormat="1" ht="15.75" customHeight="1" x14ac:dyDescent="0.2"/>
    <row r="726" customFormat="1" ht="15.75" customHeight="1" x14ac:dyDescent="0.2"/>
    <row r="727" customFormat="1" ht="15.75" customHeight="1" x14ac:dyDescent="0.2"/>
    <row r="728" customFormat="1" ht="15.75" customHeight="1" x14ac:dyDescent="0.2"/>
    <row r="729" customFormat="1" ht="15.75" customHeight="1" x14ac:dyDescent="0.2"/>
    <row r="730" customFormat="1" ht="15.75" customHeight="1" x14ac:dyDescent="0.2"/>
    <row r="731" customFormat="1" ht="15.75" customHeight="1" x14ac:dyDescent="0.2"/>
    <row r="732" customFormat="1" ht="15.75" customHeight="1" x14ac:dyDescent="0.2"/>
    <row r="733" customFormat="1" ht="15.75" customHeight="1" x14ac:dyDescent="0.2"/>
    <row r="734" customFormat="1" ht="15.75" customHeight="1" x14ac:dyDescent="0.2"/>
    <row r="735" customFormat="1" ht="15.75" customHeight="1" x14ac:dyDescent="0.2"/>
    <row r="736" customFormat="1" ht="15.75" customHeight="1" x14ac:dyDescent="0.2"/>
    <row r="737" customFormat="1" ht="15.75" customHeight="1" x14ac:dyDescent="0.2"/>
    <row r="738" customFormat="1" ht="15.75" customHeight="1" x14ac:dyDescent="0.2"/>
    <row r="739" customFormat="1" ht="15.75" customHeight="1" x14ac:dyDescent="0.2"/>
    <row r="740" customFormat="1" ht="15.75" customHeight="1" x14ac:dyDescent="0.2"/>
    <row r="741" customFormat="1" ht="15.75" customHeight="1" x14ac:dyDescent="0.2"/>
    <row r="742" customFormat="1" ht="15.75" customHeight="1" x14ac:dyDescent="0.2"/>
    <row r="743" customFormat="1" ht="15.75" customHeight="1" x14ac:dyDescent="0.2"/>
    <row r="744" customFormat="1" ht="15.75" customHeight="1" x14ac:dyDescent="0.2"/>
    <row r="745" customFormat="1" ht="15.75" customHeight="1" x14ac:dyDescent="0.2"/>
    <row r="746" customFormat="1" ht="15.75" customHeight="1" x14ac:dyDescent="0.2"/>
    <row r="747" customFormat="1" ht="15.75" customHeight="1" x14ac:dyDescent="0.2"/>
    <row r="748" customFormat="1" ht="15.75" customHeight="1" x14ac:dyDescent="0.2"/>
    <row r="749" customFormat="1" ht="15.75" customHeight="1" x14ac:dyDescent="0.2"/>
    <row r="750" customFormat="1" ht="15.75" customHeight="1" x14ac:dyDescent="0.2"/>
    <row r="751" customFormat="1" ht="15.75" customHeight="1" x14ac:dyDescent="0.2"/>
    <row r="752" customFormat="1" ht="15.75" customHeight="1" x14ac:dyDescent="0.2"/>
    <row r="753" customFormat="1" ht="15.75" customHeight="1" x14ac:dyDescent="0.2"/>
    <row r="754" customFormat="1" ht="15.75" customHeight="1" x14ac:dyDescent="0.2"/>
    <row r="755" customFormat="1" ht="15.75" customHeight="1" x14ac:dyDescent="0.2"/>
    <row r="756" customFormat="1" ht="15.75" customHeight="1" x14ac:dyDescent="0.2"/>
    <row r="757" customFormat="1" ht="15.75" customHeight="1" x14ac:dyDescent="0.2"/>
    <row r="758" customFormat="1" ht="15.75" customHeight="1" x14ac:dyDescent="0.2"/>
    <row r="759" customFormat="1" ht="15.75" customHeight="1" x14ac:dyDescent="0.2"/>
    <row r="760" customFormat="1" ht="15.75" customHeight="1" x14ac:dyDescent="0.2"/>
    <row r="761" customFormat="1" ht="15.75" customHeight="1" x14ac:dyDescent="0.2"/>
    <row r="762" customFormat="1" ht="15.75" customHeight="1" x14ac:dyDescent="0.2"/>
    <row r="763" customFormat="1" ht="15.75" customHeight="1" x14ac:dyDescent="0.2"/>
    <row r="764" customFormat="1" ht="15.75" customHeight="1" x14ac:dyDescent="0.2"/>
    <row r="765" customFormat="1" ht="15.75" customHeight="1" x14ac:dyDescent="0.2"/>
    <row r="766" customFormat="1" ht="15.75" customHeight="1" x14ac:dyDescent="0.2"/>
    <row r="767" customFormat="1" ht="15.75" customHeight="1" x14ac:dyDescent="0.2"/>
    <row r="768" customFormat="1" ht="15.75" customHeight="1" x14ac:dyDescent="0.2"/>
    <row r="769" customFormat="1" ht="15.75" customHeight="1" x14ac:dyDescent="0.2"/>
    <row r="770" customFormat="1" ht="15.75" customHeight="1" x14ac:dyDescent="0.2"/>
    <row r="771" customFormat="1" ht="15.75" customHeight="1" x14ac:dyDescent="0.2"/>
    <row r="772" customFormat="1" ht="15.75" customHeight="1" x14ac:dyDescent="0.2"/>
    <row r="773" customFormat="1" ht="15.75" customHeight="1" x14ac:dyDescent="0.2"/>
    <row r="774" customFormat="1" ht="15.75" customHeight="1" x14ac:dyDescent="0.2"/>
    <row r="775" customFormat="1" ht="15.75" customHeight="1" x14ac:dyDescent="0.2"/>
    <row r="776" customFormat="1" ht="15.75" customHeight="1" x14ac:dyDescent="0.2"/>
    <row r="777" customFormat="1" ht="15.75" customHeight="1" x14ac:dyDescent="0.2"/>
    <row r="778" customFormat="1" ht="15.75" customHeight="1" x14ac:dyDescent="0.2"/>
    <row r="779" customFormat="1" ht="15.75" customHeight="1" x14ac:dyDescent="0.2"/>
    <row r="780" customFormat="1" ht="15.75" customHeight="1" x14ac:dyDescent="0.2"/>
    <row r="781" customFormat="1" ht="15.75" customHeight="1" x14ac:dyDescent="0.2"/>
    <row r="782" customFormat="1" ht="15.75" customHeight="1" x14ac:dyDescent="0.2"/>
    <row r="783" customFormat="1" ht="15.75" customHeight="1" x14ac:dyDescent="0.2"/>
    <row r="784" customFormat="1" ht="15.75" customHeight="1" x14ac:dyDescent="0.2"/>
    <row r="785" customFormat="1" ht="15.75" customHeight="1" x14ac:dyDescent="0.2"/>
    <row r="786" customFormat="1" ht="15.75" customHeight="1" x14ac:dyDescent="0.2"/>
    <row r="787" customFormat="1" ht="15.75" customHeight="1" x14ac:dyDescent="0.2"/>
    <row r="788" customFormat="1" ht="15.75" customHeight="1" x14ac:dyDescent="0.2"/>
    <row r="789" customFormat="1" ht="15.75" customHeight="1" x14ac:dyDescent="0.2"/>
    <row r="790" customFormat="1" ht="15.75" customHeight="1" x14ac:dyDescent="0.2"/>
    <row r="791" customFormat="1" ht="15.75" customHeight="1" x14ac:dyDescent="0.2"/>
    <row r="792" customFormat="1" ht="15.75" customHeight="1" x14ac:dyDescent="0.2"/>
    <row r="793" customFormat="1" ht="15.75" customHeight="1" x14ac:dyDescent="0.2"/>
    <row r="794" customFormat="1" ht="15.75" customHeight="1" x14ac:dyDescent="0.2"/>
    <row r="795" customFormat="1" ht="15.75" customHeight="1" x14ac:dyDescent="0.2"/>
    <row r="796" customFormat="1" ht="15.75" customHeight="1" x14ac:dyDescent="0.2"/>
    <row r="797" customFormat="1" ht="15.75" customHeight="1" x14ac:dyDescent="0.2"/>
    <row r="798" customFormat="1" ht="15.75" customHeight="1" x14ac:dyDescent="0.2"/>
    <row r="799" customFormat="1" ht="15.75" customHeight="1" x14ac:dyDescent="0.2"/>
    <row r="800" customFormat="1" ht="15.75" customHeight="1" x14ac:dyDescent="0.2"/>
    <row r="801" customFormat="1" ht="15.75" customHeight="1" x14ac:dyDescent="0.2"/>
    <row r="802" customFormat="1" ht="15.75" customHeight="1" x14ac:dyDescent="0.2"/>
    <row r="803" customFormat="1" ht="15.75" customHeight="1" x14ac:dyDescent="0.2"/>
    <row r="804" customFormat="1" ht="15.75" customHeight="1" x14ac:dyDescent="0.2"/>
    <row r="805" customFormat="1" ht="15.75" customHeight="1" x14ac:dyDescent="0.2"/>
    <row r="806" customFormat="1" ht="15.75" customHeight="1" x14ac:dyDescent="0.2"/>
    <row r="807" customFormat="1" ht="15.75" customHeight="1" x14ac:dyDescent="0.2"/>
    <row r="808" customFormat="1" ht="15.75" customHeight="1" x14ac:dyDescent="0.2"/>
    <row r="809" customFormat="1" ht="15.75" customHeight="1" x14ac:dyDescent="0.2"/>
    <row r="810" customFormat="1" ht="15.75" customHeight="1" x14ac:dyDescent="0.2"/>
    <row r="811" customFormat="1" ht="15.75" customHeight="1" x14ac:dyDescent="0.2"/>
    <row r="812" customFormat="1" ht="15.75" customHeight="1" x14ac:dyDescent="0.2"/>
    <row r="813" customFormat="1" ht="15.75" customHeight="1" x14ac:dyDescent="0.2"/>
    <row r="814" customFormat="1" ht="15.75" customHeight="1" x14ac:dyDescent="0.2"/>
    <row r="815" customFormat="1" ht="15.75" customHeight="1" x14ac:dyDescent="0.2"/>
    <row r="816" customFormat="1" ht="15.75" customHeight="1" x14ac:dyDescent="0.2"/>
    <row r="817" customFormat="1" ht="15.75" customHeight="1" x14ac:dyDescent="0.2"/>
    <row r="818" customFormat="1" ht="15.75" customHeight="1" x14ac:dyDescent="0.2"/>
    <row r="819" customFormat="1" ht="15.75" customHeight="1" x14ac:dyDescent="0.2"/>
    <row r="820" customFormat="1" ht="15.75" customHeight="1" x14ac:dyDescent="0.2"/>
    <row r="821" customFormat="1" ht="15.75" customHeight="1" x14ac:dyDescent="0.2"/>
    <row r="822" customFormat="1" ht="15.75" customHeight="1" x14ac:dyDescent="0.2"/>
    <row r="823" customFormat="1" ht="15.75" customHeight="1" x14ac:dyDescent="0.2"/>
    <row r="824" customFormat="1" ht="15.75" customHeight="1" x14ac:dyDescent="0.2"/>
    <row r="825" customFormat="1" ht="15.75" customHeight="1" x14ac:dyDescent="0.2"/>
    <row r="826" customFormat="1" ht="15.75" customHeight="1" x14ac:dyDescent="0.2"/>
    <row r="827" customFormat="1" ht="15.75" customHeight="1" x14ac:dyDescent="0.2"/>
    <row r="828" customFormat="1" ht="15.75" customHeight="1" x14ac:dyDescent="0.2"/>
    <row r="829" customFormat="1" ht="15.75" customHeight="1" x14ac:dyDescent="0.2"/>
    <row r="830" customFormat="1" ht="15.75" customHeight="1" x14ac:dyDescent="0.2"/>
    <row r="831" customFormat="1" ht="15.75" customHeight="1" x14ac:dyDescent="0.2"/>
    <row r="832" customFormat="1" ht="15.75" customHeight="1" x14ac:dyDescent="0.2"/>
    <row r="833" customFormat="1" ht="15.75" customHeight="1" x14ac:dyDescent="0.2"/>
    <row r="834" customFormat="1" ht="15.75" customHeight="1" x14ac:dyDescent="0.2"/>
    <row r="835" customFormat="1" ht="15.75" customHeight="1" x14ac:dyDescent="0.2"/>
    <row r="836" customFormat="1" ht="15.75" customHeight="1" x14ac:dyDescent="0.2"/>
    <row r="837" customFormat="1" ht="15.75" customHeight="1" x14ac:dyDescent="0.2"/>
    <row r="838" customFormat="1" ht="15.75" customHeight="1" x14ac:dyDescent="0.2"/>
    <row r="839" customFormat="1" ht="15.75" customHeight="1" x14ac:dyDescent="0.2"/>
    <row r="840" customFormat="1" ht="15.75" customHeight="1" x14ac:dyDescent="0.2"/>
    <row r="841" customFormat="1" ht="15.75" customHeight="1" x14ac:dyDescent="0.2"/>
    <row r="842" customFormat="1" ht="15.75" customHeight="1" x14ac:dyDescent="0.2"/>
    <row r="843" customFormat="1" ht="15.75" customHeight="1" x14ac:dyDescent="0.2"/>
    <row r="844" customFormat="1" ht="15.75" customHeight="1" x14ac:dyDescent="0.2"/>
    <row r="845" customFormat="1" ht="15.75" customHeight="1" x14ac:dyDescent="0.2"/>
    <row r="846" customFormat="1" ht="15.75" customHeight="1" x14ac:dyDescent="0.2"/>
    <row r="847" customFormat="1" ht="15.75" customHeight="1" x14ac:dyDescent="0.2"/>
    <row r="848" customFormat="1" ht="15.75" customHeight="1" x14ac:dyDescent="0.2"/>
    <row r="849" customFormat="1" ht="15.75" customHeight="1" x14ac:dyDescent="0.2"/>
    <row r="850" customFormat="1" ht="15.75" customHeight="1" x14ac:dyDescent="0.2"/>
    <row r="851" customFormat="1" ht="15.75" customHeight="1" x14ac:dyDescent="0.2"/>
    <row r="852" customFormat="1" ht="15.75" customHeight="1" x14ac:dyDescent="0.2"/>
    <row r="853" customFormat="1" ht="15.75" customHeight="1" x14ac:dyDescent="0.2"/>
    <row r="854" customFormat="1" ht="15.75" customHeight="1" x14ac:dyDescent="0.2"/>
    <row r="855" customFormat="1" ht="15.75" customHeight="1" x14ac:dyDescent="0.2"/>
    <row r="856" customFormat="1" ht="15.75" customHeight="1" x14ac:dyDescent="0.2"/>
    <row r="857" customFormat="1" ht="15.75" customHeight="1" x14ac:dyDescent="0.2"/>
    <row r="858" customFormat="1" ht="15.75" customHeight="1" x14ac:dyDescent="0.2"/>
    <row r="859" customFormat="1" ht="15.75" customHeight="1" x14ac:dyDescent="0.2"/>
    <row r="860" customFormat="1" ht="15.75" customHeight="1" x14ac:dyDescent="0.2"/>
    <row r="861" customFormat="1" ht="15.75" customHeight="1" x14ac:dyDescent="0.2"/>
    <row r="862" customFormat="1" ht="15.75" customHeight="1" x14ac:dyDescent="0.2"/>
    <row r="863" customFormat="1" ht="15.75" customHeight="1" x14ac:dyDescent="0.2"/>
    <row r="864" customFormat="1" ht="15.75" customHeight="1" x14ac:dyDescent="0.2"/>
    <row r="865" customFormat="1" ht="15.75" customHeight="1" x14ac:dyDescent="0.2"/>
    <row r="866" customFormat="1" ht="15.75" customHeight="1" x14ac:dyDescent="0.2"/>
    <row r="867" customFormat="1" ht="15.75" customHeight="1" x14ac:dyDescent="0.2"/>
    <row r="868" customFormat="1" ht="15.75" customHeight="1" x14ac:dyDescent="0.2"/>
    <row r="869" customFormat="1" ht="15.75" customHeight="1" x14ac:dyDescent="0.2"/>
    <row r="870" customFormat="1" ht="15.75" customHeight="1" x14ac:dyDescent="0.2"/>
    <row r="871" customFormat="1" ht="15.75" customHeight="1" x14ac:dyDescent="0.2"/>
    <row r="872" customFormat="1" ht="15.75" customHeight="1" x14ac:dyDescent="0.2"/>
    <row r="873" customFormat="1" ht="15.75" customHeight="1" x14ac:dyDescent="0.2"/>
    <row r="874" customFormat="1" ht="15.75" customHeight="1" x14ac:dyDescent="0.2"/>
    <row r="875" customFormat="1" ht="15.75" customHeight="1" x14ac:dyDescent="0.2"/>
    <row r="876" customFormat="1" ht="15.75" customHeight="1" x14ac:dyDescent="0.2"/>
    <row r="877" customFormat="1" ht="15.75" customHeight="1" x14ac:dyDescent="0.2"/>
    <row r="878" customFormat="1" ht="15.75" customHeight="1" x14ac:dyDescent="0.2"/>
    <row r="879" customFormat="1" ht="15.75" customHeight="1" x14ac:dyDescent="0.2"/>
    <row r="880" customFormat="1" ht="15.75" customHeight="1" x14ac:dyDescent="0.2"/>
    <row r="881" customFormat="1" ht="15.75" customHeight="1" x14ac:dyDescent="0.2"/>
    <row r="882" customFormat="1" ht="15.75" customHeight="1" x14ac:dyDescent="0.2"/>
    <row r="883" customFormat="1" ht="15.75" customHeight="1" x14ac:dyDescent="0.2"/>
    <row r="884" customFormat="1" ht="15.75" customHeight="1" x14ac:dyDescent="0.2"/>
    <row r="885" customFormat="1" ht="15.75" customHeight="1" x14ac:dyDescent="0.2"/>
    <row r="886" customFormat="1" ht="15.75" customHeight="1" x14ac:dyDescent="0.2"/>
    <row r="887" customFormat="1" ht="15.75" customHeight="1" x14ac:dyDescent="0.2"/>
    <row r="888" customFormat="1" ht="15.75" customHeight="1" x14ac:dyDescent="0.2"/>
    <row r="889" customFormat="1" ht="15.75" customHeight="1" x14ac:dyDescent="0.2"/>
    <row r="890" customFormat="1" ht="15.75" customHeight="1" x14ac:dyDescent="0.2"/>
    <row r="891" customFormat="1" ht="15.75" customHeight="1" x14ac:dyDescent="0.2"/>
    <row r="892" customFormat="1" ht="15.75" customHeight="1" x14ac:dyDescent="0.2"/>
    <row r="893" customFormat="1" ht="15.75" customHeight="1" x14ac:dyDescent="0.2"/>
    <row r="894" customFormat="1" ht="15.75" customHeight="1" x14ac:dyDescent="0.2"/>
    <row r="895" customFormat="1" ht="15.75" customHeight="1" x14ac:dyDescent="0.2"/>
    <row r="896" customFormat="1" ht="15.75" customHeight="1" x14ac:dyDescent="0.2"/>
    <row r="897" customFormat="1" ht="15.75" customHeight="1" x14ac:dyDescent="0.2"/>
    <row r="898" customFormat="1" ht="15.75" customHeight="1" x14ac:dyDescent="0.2"/>
    <row r="899" customFormat="1" ht="15.75" customHeight="1" x14ac:dyDescent="0.2"/>
    <row r="900" customFormat="1" ht="15.75" customHeight="1" x14ac:dyDescent="0.2"/>
    <row r="901" customFormat="1" ht="15.75" customHeight="1" x14ac:dyDescent="0.2"/>
    <row r="902" customFormat="1" ht="15.75" customHeight="1" x14ac:dyDescent="0.2"/>
    <row r="903" customFormat="1" ht="15.75" customHeight="1" x14ac:dyDescent="0.2"/>
    <row r="904" customFormat="1" ht="15.75" customHeight="1" x14ac:dyDescent="0.2"/>
    <row r="905" customFormat="1" ht="15.75" customHeight="1" x14ac:dyDescent="0.2"/>
    <row r="906" customFormat="1" ht="15.75" customHeight="1" x14ac:dyDescent="0.2"/>
    <row r="907" customFormat="1" ht="15.75" customHeight="1" x14ac:dyDescent="0.2"/>
    <row r="908" customFormat="1" ht="15.75" customHeight="1" x14ac:dyDescent="0.2"/>
    <row r="909" customFormat="1" ht="15.75" customHeight="1" x14ac:dyDescent="0.2"/>
    <row r="910" customFormat="1" ht="15.75" customHeight="1" x14ac:dyDescent="0.2"/>
    <row r="911" customFormat="1" ht="15.75" customHeight="1" x14ac:dyDescent="0.2"/>
    <row r="912" customFormat="1" ht="15.75" customHeight="1" x14ac:dyDescent="0.2"/>
    <row r="913" customFormat="1" ht="15.75" customHeight="1" x14ac:dyDescent="0.2"/>
    <row r="914" customFormat="1" ht="15.75" customHeight="1" x14ac:dyDescent="0.2"/>
    <row r="915" customFormat="1" ht="15.75" customHeight="1" x14ac:dyDescent="0.2"/>
    <row r="916" customFormat="1" ht="15.75" customHeight="1" x14ac:dyDescent="0.2"/>
    <row r="917" customFormat="1" ht="15.75" customHeight="1" x14ac:dyDescent="0.2"/>
    <row r="918" customFormat="1" ht="15.75" customHeight="1" x14ac:dyDescent="0.2"/>
    <row r="919" customFormat="1" ht="15.75" customHeight="1" x14ac:dyDescent="0.2"/>
    <row r="920" customFormat="1" ht="15.75" customHeight="1" x14ac:dyDescent="0.2"/>
    <row r="921" customFormat="1" ht="15.75" customHeight="1" x14ac:dyDescent="0.2"/>
    <row r="922" customFormat="1" ht="15.75" customHeight="1" x14ac:dyDescent="0.2"/>
    <row r="923" customFormat="1" ht="15.75" customHeight="1" x14ac:dyDescent="0.2"/>
    <row r="924" customFormat="1" ht="15.75" customHeight="1" x14ac:dyDescent="0.2"/>
    <row r="925" customFormat="1" ht="15.75" customHeight="1" x14ac:dyDescent="0.2"/>
    <row r="926" customFormat="1" ht="15.75" customHeight="1" x14ac:dyDescent="0.2"/>
    <row r="927" customFormat="1" ht="15.75" customHeight="1" x14ac:dyDescent="0.2"/>
    <row r="928" customFormat="1" ht="15.75" customHeight="1" x14ac:dyDescent="0.2"/>
    <row r="929" customFormat="1" ht="15.75" customHeight="1" x14ac:dyDescent="0.2"/>
    <row r="930" customFormat="1" ht="15.75" customHeight="1" x14ac:dyDescent="0.2"/>
    <row r="931" customFormat="1" ht="15.75" customHeight="1" x14ac:dyDescent="0.2"/>
    <row r="932" customFormat="1" ht="15.75" customHeight="1" x14ac:dyDescent="0.2"/>
    <row r="933" customFormat="1" ht="15.75" customHeight="1" x14ac:dyDescent="0.2"/>
    <row r="934" customFormat="1" ht="15.75" customHeight="1" x14ac:dyDescent="0.2"/>
    <row r="935" customFormat="1" ht="15.75" customHeight="1" x14ac:dyDescent="0.2"/>
    <row r="936" customFormat="1" ht="15.75" customHeight="1" x14ac:dyDescent="0.2"/>
    <row r="937" customFormat="1" ht="15.75" customHeight="1" x14ac:dyDescent="0.2"/>
    <row r="938" customFormat="1" ht="15.75" customHeight="1" x14ac:dyDescent="0.2"/>
    <row r="939" customFormat="1" ht="15.75" customHeight="1" x14ac:dyDescent="0.2"/>
    <row r="940" customFormat="1" ht="15.75" customHeight="1" x14ac:dyDescent="0.2"/>
    <row r="941" customFormat="1" ht="15.75" customHeight="1" x14ac:dyDescent="0.2"/>
    <row r="942" customFormat="1" ht="15.75" customHeight="1" x14ac:dyDescent="0.2"/>
    <row r="943" customFormat="1" ht="15.75" customHeight="1" x14ac:dyDescent="0.2"/>
    <row r="944" customFormat="1" ht="15.75" customHeight="1" x14ac:dyDescent="0.2"/>
    <row r="945" customFormat="1" ht="15.75" customHeight="1" x14ac:dyDescent="0.2"/>
    <row r="946" customFormat="1" ht="15.75" customHeight="1" x14ac:dyDescent="0.2"/>
    <row r="947" customFormat="1" ht="15.75" customHeight="1" x14ac:dyDescent="0.2"/>
    <row r="948" customFormat="1" ht="15.75" customHeight="1" x14ac:dyDescent="0.2"/>
    <row r="949" customFormat="1" ht="15.75" customHeight="1" x14ac:dyDescent="0.2"/>
    <row r="950" customFormat="1" ht="15.75" customHeight="1" x14ac:dyDescent="0.2"/>
    <row r="951" customFormat="1" ht="15.75" customHeight="1" x14ac:dyDescent="0.2"/>
    <row r="952" customFormat="1" ht="15.75" customHeight="1" x14ac:dyDescent="0.2"/>
    <row r="953" customFormat="1" ht="15.75" customHeight="1" x14ac:dyDescent="0.2"/>
    <row r="954" customFormat="1" ht="15.75" customHeight="1" x14ac:dyDescent="0.2"/>
    <row r="955" customFormat="1" ht="15.75" customHeight="1" x14ac:dyDescent="0.2"/>
    <row r="956" customFormat="1" ht="15.75" customHeight="1" x14ac:dyDescent="0.2"/>
    <row r="957" customFormat="1" ht="15.75" customHeight="1" x14ac:dyDescent="0.2"/>
    <row r="958" customFormat="1" ht="15.75" customHeight="1" x14ac:dyDescent="0.2"/>
    <row r="959" customFormat="1" ht="15.75" customHeight="1" x14ac:dyDescent="0.2"/>
    <row r="960" customFormat="1" ht="15.75" customHeight="1" x14ac:dyDescent="0.2"/>
    <row r="961" customFormat="1" ht="15.75" customHeight="1" x14ac:dyDescent="0.2"/>
    <row r="962" customFormat="1" ht="15.75" customHeight="1" x14ac:dyDescent="0.2"/>
    <row r="963" customFormat="1" ht="15.75" customHeight="1" x14ac:dyDescent="0.2"/>
    <row r="964" customFormat="1" ht="15.75" customHeight="1" x14ac:dyDescent="0.2"/>
    <row r="965" customFormat="1" ht="15.75" customHeight="1" x14ac:dyDescent="0.2"/>
    <row r="966" customFormat="1" ht="15.75" customHeight="1" x14ac:dyDescent="0.2"/>
    <row r="967" customFormat="1" ht="15.75" customHeight="1" x14ac:dyDescent="0.2"/>
    <row r="968" customFormat="1" ht="15.75" customHeight="1" x14ac:dyDescent="0.2"/>
    <row r="969" customFormat="1" ht="15.75" customHeight="1" x14ac:dyDescent="0.2"/>
    <row r="970" customFormat="1" ht="15.75" customHeight="1" x14ac:dyDescent="0.2"/>
    <row r="971" customFormat="1" ht="15.75" customHeight="1" x14ac:dyDescent="0.2"/>
    <row r="972" customFormat="1" ht="15.75" customHeight="1" x14ac:dyDescent="0.2"/>
    <row r="973" customFormat="1" ht="15.75" customHeight="1" x14ac:dyDescent="0.2"/>
    <row r="974" customFormat="1" ht="15.75" customHeight="1" x14ac:dyDescent="0.2"/>
    <row r="975" customFormat="1" ht="15.75" customHeight="1" x14ac:dyDescent="0.2"/>
    <row r="976" customFormat="1" ht="15.75" customHeight="1" x14ac:dyDescent="0.2"/>
    <row r="977" customFormat="1" ht="15.75" customHeight="1" x14ac:dyDescent="0.2"/>
    <row r="978" customFormat="1" ht="15.75" customHeight="1" x14ac:dyDescent="0.2"/>
    <row r="979" customFormat="1" ht="15.75" customHeight="1" x14ac:dyDescent="0.2"/>
    <row r="980" customFormat="1" ht="15.75" customHeight="1" x14ac:dyDescent="0.2"/>
    <row r="981" customFormat="1" ht="15.75" customHeight="1" x14ac:dyDescent="0.2"/>
    <row r="982" customFormat="1" ht="15.75" customHeight="1" x14ac:dyDescent="0.2"/>
    <row r="983" customFormat="1" ht="15.75" customHeight="1" x14ac:dyDescent="0.2"/>
    <row r="984" customFormat="1" ht="15.75" customHeight="1" x14ac:dyDescent="0.2"/>
    <row r="985" customFormat="1" ht="15.75" customHeight="1" x14ac:dyDescent="0.2"/>
    <row r="986" customFormat="1" ht="15.75" customHeight="1" x14ac:dyDescent="0.2"/>
    <row r="987" customFormat="1" ht="15.75" customHeight="1" x14ac:dyDescent="0.2"/>
    <row r="988" customFormat="1" ht="15.75" customHeight="1" x14ac:dyDescent="0.2"/>
    <row r="989" customFormat="1" ht="15.75" customHeight="1" x14ac:dyDescent="0.2"/>
    <row r="990" customFormat="1" ht="15.75" customHeight="1" x14ac:dyDescent="0.2"/>
    <row r="991" customFormat="1" ht="15.75" customHeight="1" x14ac:dyDescent="0.2"/>
    <row r="992" customFormat="1" ht="15.75" customHeight="1" x14ac:dyDescent="0.2"/>
    <row r="993" customFormat="1" ht="15.75" customHeight="1" x14ac:dyDescent="0.2"/>
    <row r="994" customFormat="1" ht="15.75" customHeight="1" x14ac:dyDescent="0.2"/>
    <row r="995" customFormat="1" ht="15.75" customHeight="1" x14ac:dyDescent="0.2"/>
    <row r="996" customFormat="1" ht="15.75" customHeight="1" x14ac:dyDescent="0.2"/>
    <row r="997" customFormat="1" ht="15.75" customHeight="1" x14ac:dyDescent="0.2"/>
    <row r="998" customFormat="1" ht="15.75" customHeight="1" x14ac:dyDescent="0.2"/>
    <row r="999" customFormat="1" ht="15.75" customHeight="1" x14ac:dyDescent="0.2"/>
    <row r="1000" customFormat="1" ht="15.75" customHeight="1" x14ac:dyDescent="0.2"/>
    <row r="1001" customFormat="1" ht="15.75" customHeight="1" x14ac:dyDescent="0.2"/>
    <row r="1002" customFormat="1" ht="15.75" customHeight="1" x14ac:dyDescent="0.2"/>
    <row r="1003" customFormat="1" ht="15.75" customHeight="1" x14ac:dyDescent="0.2"/>
    <row r="1004" customFormat="1" ht="15.75" customHeight="1" x14ac:dyDescent="0.2"/>
    <row r="1005" customFormat="1" ht="15.75" customHeight="1" x14ac:dyDescent="0.2"/>
    <row r="1006" customFormat="1" ht="15.75" customHeight="1" x14ac:dyDescent="0.2"/>
    <row r="1007" customFormat="1" ht="15.75" customHeight="1" x14ac:dyDescent="0.2"/>
    <row r="1008" customFormat="1" ht="15" customHeight="1" x14ac:dyDescent="0.2"/>
  </sheetData>
  <mergeCells count="12">
    <mergeCell ref="A1:H1"/>
    <mergeCell ref="A2:H2"/>
    <mergeCell ref="A4:C6"/>
    <mergeCell ref="H5:H6"/>
    <mergeCell ref="A53:C53"/>
    <mergeCell ref="A55:C55"/>
    <mergeCell ref="B3:C3"/>
    <mergeCell ref="D4:G4"/>
    <mergeCell ref="D5:D6"/>
    <mergeCell ref="E5:E6"/>
    <mergeCell ref="F5:F6"/>
    <mergeCell ref="G5:G6"/>
  </mergeCells>
  <pageMargins left="0.7" right="0.7" top="0.75" bottom="0.75" header="0" footer="0"/>
  <pageSetup scale="50"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1000"/>
  <sheetViews>
    <sheetView showGridLines="0" topLeftCell="A14" workbookViewId="0">
      <selection activeCell="E28" sqref="E28:Q28"/>
    </sheetView>
  </sheetViews>
  <sheetFormatPr baseColWidth="10" defaultColWidth="11.1640625" defaultRowHeight="15" customHeight="1" x14ac:dyDescent="0.2"/>
  <cols>
    <col min="1" max="1" width="4.5" customWidth="1"/>
    <col min="2" max="2" width="2.1640625" customWidth="1"/>
    <col min="3" max="3" width="4.5" customWidth="1"/>
    <col min="4" max="4" width="3.33203125" customWidth="1"/>
    <col min="5" max="5" width="3.1640625" customWidth="1"/>
    <col min="6" max="6" width="4" customWidth="1"/>
    <col min="7" max="7" width="6.1640625" customWidth="1"/>
    <col min="8" max="8" width="3.5" customWidth="1"/>
    <col min="9" max="9" width="3.6640625" customWidth="1"/>
    <col min="10" max="10" width="4" customWidth="1"/>
    <col min="11" max="11" width="14.83203125" customWidth="1"/>
    <col min="12" max="12" width="3.6640625" customWidth="1"/>
    <col min="13" max="13" width="4" customWidth="1"/>
    <col min="14" max="14" width="1.33203125" customWidth="1"/>
    <col min="15" max="15" width="12.5" customWidth="1"/>
    <col min="16" max="16" width="3.5" customWidth="1"/>
    <col min="17" max="17" width="3.6640625" customWidth="1"/>
    <col min="18" max="18" width="12.33203125" customWidth="1"/>
    <col min="19" max="19" width="3.83203125" customWidth="1"/>
    <col min="20" max="20" width="6.6640625" customWidth="1"/>
    <col min="21" max="21" width="3" customWidth="1"/>
    <col min="22" max="22" width="8" customWidth="1"/>
  </cols>
  <sheetData>
    <row r="1" spans="1:22" ht="23.25" customHeight="1" x14ac:dyDescent="0.3">
      <c r="A1" s="329" t="s">
        <v>16</v>
      </c>
      <c r="B1" s="328"/>
      <c r="C1" s="328"/>
      <c r="D1" s="328"/>
      <c r="E1" s="328"/>
      <c r="F1" s="328"/>
      <c r="G1" s="328"/>
      <c r="H1" s="328"/>
      <c r="I1" s="328"/>
      <c r="J1" s="328"/>
      <c r="K1" s="328"/>
      <c r="L1" s="328"/>
      <c r="M1" s="328"/>
      <c r="N1" s="328"/>
      <c r="O1" s="328"/>
      <c r="P1" s="328"/>
      <c r="Q1" s="328"/>
      <c r="R1" s="328"/>
      <c r="S1" s="328"/>
      <c r="T1" s="328"/>
      <c r="U1" s="328"/>
      <c r="V1" s="23"/>
    </row>
    <row r="2" spans="1:22" ht="15.75" customHeight="1" x14ac:dyDescent="0.2">
      <c r="A2" s="24"/>
      <c r="B2" s="24"/>
      <c r="C2" s="24"/>
      <c r="D2" s="24"/>
      <c r="E2" s="24"/>
      <c r="F2" s="24"/>
      <c r="G2" s="24"/>
      <c r="H2" s="24"/>
      <c r="I2" s="24"/>
      <c r="J2" s="24"/>
      <c r="K2" s="24"/>
      <c r="L2" s="24"/>
      <c r="M2" s="24"/>
      <c r="N2" s="24"/>
      <c r="O2" s="24"/>
      <c r="P2" s="24"/>
      <c r="Q2" s="24"/>
      <c r="R2" s="24"/>
      <c r="S2" s="24"/>
      <c r="T2" s="24"/>
      <c r="U2" s="24"/>
      <c r="V2" s="23"/>
    </row>
    <row r="3" spans="1:22" ht="15.75" customHeight="1" x14ac:dyDescent="0.2">
      <c r="A3" s="25"/>
      <c r="B3" s="26"/>
      <c r="C3" s="26"/>
      <c r="D3" s="26"/>
      <c r="E3" s="26"/>
      <c r="F3" s="26"/>
      <c r="G3" s="26"/>
      <c r="H3" s="26"/>
      <c r="I3" s="26"/>
      <c r="J3" s="27"/>
      <c r="K3" s="26"/>
      <c r="L3" s="26"/>
      <c r="M3" s="26"/>
      <c r="N3" s="26"/>
      <c r="O3" s="26"/>
      <c r="P3" s="26"/>
      <c r="Q3" s="26"/>
      <c r="R3" s="26"/>
      <c r="S3" s="26"/>
      <c r="T3" s="26"/>
      <c r="U3" s="28"/>
      <c r="V3" s="23"/>
    </row>
    <row r="4" spans="1:22" ht="15" customHeight="1" x14ac:dyDescent="0.2">
      <c r="A4" s="330" t="s">
        <v>17</v>
      </c>
      <c r="B4" s="328"/>
      <c r="C4" s="328"/>
      <c r="D4" s="328"/>
      <c r="E4" s="328"/>
      <c r="F4" s="328"/>
      <c r="G4" s="328"/>
      <c r="H4" s="328"/>
      <c r="I4" s="328"/>
      <c r="J4" s="328"/>
      <c r="K4" s="328"/>
      <c r="L4" s="328"/>
      <c r="M4" s="328"/>
      <c r="N4" s="328"/>
      <c r="O4" s="328"/>
      <c r="P4" s="328"/>
      <c r="Q4" s="328"/>
      <c r="R4" s="328"/>
      <c r="S4" s="328"/>
      <c r="T4" s="328"/>
      <c r="U4" s="331"/>
      <c r="V4" s="23"/>
    </row>
    <row r="5" spans="1:22" ht="15.75" customHeight="1" x14ac:dyDescent="0.2">
      <c r="A5" s="29"/>
      <c r="B5" s="30"/>
      <c r="C5" s="30"/>
      <c r="D5" s="30"/>
      <c r="E5" s="30"/>
      <c r="F5" s="30"/>
      <c r="G5" s="30"/>
      <c r="H5" s="30"/>
      <c r="I5" s="30"/>
      <c r="J5" s="30"/>
      <c r="K5" s="30"/>
      <c r="L5" s="30"/>
      <c r="M5" s="30"/>
      <c r="N5" s="30"/>
      <c r="O5" s="30"/>
      <c r="P5" s="30"/>
      <c r="Q5" s="30"/>
      <c r="R5" s="30"/>
      <c r="S5" s="30"/>
      <c r="T5" s="30"/>
      <c r="U5" s="31"/>
      <c r="V5" s="23"/>
    </row>
    <row r="6" spans="1:22" ht="16.5" customHeight="1" x14ac:dyDescent="0.2">
      <c r="A6" s="32" t="s">
        <v>18</v>
      </c>
      <c r="B6" s="33"/>
      <c r="C6" s="33"/>
      <c r="D6" s="33"/>
      <c r="E6" s="33"/>
      <c r="F6" s="33"/>
      <c r="G6" s="332"/>
      <c r="H6" s="333"/>
      <c r="I6" s="333"/>
      <c r="J6" s="333"/>
      <c r="K6" s="333"/>
      <c r="L6" s="333"/>
      <c r="M6" s="333"/>
      <c r="N6" s="333"/>
      <c r="O6" s="333"/>
      <c r="P6" s="333"/>
      <c r="Q6" s="333"/>
      <c r="R6" s="333"/>
      <c r="S6" s="333"/>
      <c r="T6" s="333"/>
      <c r="U6" s="334"/>
      <c r="V6" s="17"/>
    </row>
    <row r="7" spans="1:22" ht="15.75" customHeight="1" x14ac:dyDescent="0.2">
      <c r="A7" s="34" t="s">
        <v>19</v>
      </c>
      <c r="B7" s="35"/>
      <c r="C7" s="35"/>
      <c r="D7" s="35"/>
      <c r="E7" s="335"/>
      <c r="F7" s="336"/>
      <c r="G7" s="336"/>
      <c r="H7" s="336"/>
      <c r="I7" s="336"/>
      <c r="J7" s="336"/>
      <c r="K7" s="336"/>
      <c r="L7" s="336"/>
      <c r="M7" s="336"/>
      <c r="N7" s="336"/>
      <c r="O7" s="336"/>
      <c r="P7" s="336"/>
      <c r="Q7" s="336"/>
      <c r="R7" s="336"/>
      <c r="S7" s="336"/>
      <c r="T7" s="336"/>
      <c r="U7" s="337"/>
      <c r="V7" s="17"/>
    </row>
    <row r="8" spans="1:22" ht="15.75" customHeight="1" x14ac:dyDescent="0.2">
      <c r="A8" s="34" t="s">
        <v>20</v>
      </c>
      <c r="B8" s="335"/>
      <c r="C8" s="336"/>
      <c r="D8" s="336"/>
      <c r="E8" s="336"/>
      <c r="F8" s="336"/>
      <c r="G8" s="336"/>
      <c r="H8" s="336"/>
      <c r="I8" s="336"/>
      <c r="J8" s="336"/>
      <c r="K8" s="336"/>
      <c r="L8" s="35" t="s">
        <v>21</v>
      </c>
      <c r="M8" s="36"/>
      <c r="N8" s="335"/>
      <c r="O8" s="336"/>
      <c r="P8" s="336"/>
      <c r="Q8" s="336"/>
      <c r="R8" s="336"/>
      <c r="S8" s="336"/>
      <c r="T8" s="336"/>
      <c r="U8" s="337"/>
      <c r="V8" s="17"/>
    </row>
    <row r="9" spans="1:22" ht="15.75" customHeight="1" x14ac:dyDescent="0.2">
      <c r="A9" s="346" t="s">
        <v>22</v>
      </c>
      <c r="B9" s="336"/>
      <c r="C9" s="336"/>
      <c r="D9" s="336"/>
      <c r="E9" s="335"/>
      <c r="F9" s="336"/>
      <c r="G9" s="336"/>
      <c r="H9" s="336"/>
      <c r="I9" s="336"/>
      <c r="J9" s="336"/>
      <c r="K9" s="336"/>
      <c r="L9" s="36" t="s">
        <v>23</v>
      </c>
      <c r="M9" s="35"/>
      <c r="N9" s="335"/>
      <c r="O9" s="336"/>
      <c r="P9" s="35"/>
      <c r="Q9" s="36" t="s">
        <v>24</v>
      </c>
      <c r="R9" s="335"/>
      <c r="S9" s="336"/>
      <c r="T9" s="35"/>
      <c r="U9" s="37"/>
      <c r="V9" s="17"/>
    </row>
    <row r="10" spans="1:22" ht="15.75" customHeight="1" x14ac:dyDescent="0.2">
      <c r="A10" s="38" t="s">
        <v>25</v>
      </c>
      <c r="B10" s="39"/>
      <c r="C10" s="39"/>
      <c r="D10" s="39"/>
      <c r="E10" s="39"/>
      <c r="F10" s="340"/>
      <c r="G10" s="341"/>
      <c r="H10" s="341"/>
      <c r="I10" s="341"/>
      <c r="J10" s="341"/>
      <c r="K10" s="341"/>
      <c r="L10" s="341"/>
      <c r="M10" s="341"/>
      <c r="N10" s="341"/>
      <c r="O10" s="341"/>
      <c r="P10" s="341"/>
      <c r="Q10" s="341"/>
      <c r="R10" s="341"/>
      <c r="S10" s="341"/>
      <c r="T10" s="341"/>
      <c r="U10" s="41"/>
      <c r="V10" s="17"/>
    </row>
    <row r="11" spans="1:22" ht="15" customHeight="1" x14ac:dyDescent="0.2">
      <c r="A11" s="42" t="s">
        <v>26</v>
      </c>
      <c r="B11" s="43"/>
      <c r="C11" s="43"/>
      <c r="D11" s="43"/>
      <c r="E11" s="43"/>
      <c r="F11" s="43"/>
      <c r="G11" s="43"/>
      <c r="H11" s="43"/>
      <c r="I11" s="43"/>
      <c r="J11" s="43"/>
      <c r="K11" s="43"/>
      <c r="L11" s="43"/>
      <c r="M11" s="43"/>
      <c r="N11" s="43"/>
      <c r="O11" s="43"/>
      <c r="P11" s="43"/>
      <c r="Q11" s="43"/>
      <c r="R11" s="43"/>
      <c r="S11" s="43"/>
      <c r="T11" s="43"/>
      <c r="U11" s="44"/>
      <c r="V11" s="23"/>
    </row>
    <row r="12" spans="1:22" ht="15" customHeight="1" x14ac:dyDescent="0.2">
      <c r="A12" s="45"/>
      <c r="B12" s="46"/>
      <c r="C12" s="46"/>
      <c r="D12" s="46"/>
      <c r="E12" s="46"/>
      <c r="F12" s="46"/>
      <c r="G12" s="46"/>
      <c r="H12" s="46"/>
      <c r="I12" s="46"/>
      <c r="J12" s="46"/>
      <c r="K12" s="46"/>
      <c r="L12" s="46"/>
      <c r="M12" s="46"/>
      <c r="N12" s="46"/>
      <c r="O12" s="46"/>
      <c r="P12" s="46"/>
      <c r="Q12" s="46"/>
      <c r="R12" s="46"/>
      <c r="S12" s="46"/>
      <c r="T12" s="46"/>
      <c r="U12" s="47"/>
      <c r="V12" s="23"/>
    </row>
    <row r="13" spans="1:22" ht="15" customHeight="1" x14ac:dyDescent="0.2">
      <c r="A13" s="330" t="s">
        <v>27</v>
      </c>
      <c r="B13" s="328"/>
      <c r="C13" s="328"/>
      <c r="D13" s="328"/>
      <c r="E13" s="328"/>
      <c r="F13" s="328"/>
      <c r="G13" s="328"/>
      <c r="H13" s="328"/>
      <c r="I13" s="328"/>
      <c r="J13" s="328"/>
      <c r="K13" s="328"/>
      <c r="L13" s="328"/>
      <c r="M13" s="328"/>
      <c r="N13" s="328"/>
      <c r="O13" s="328"/>
      <c r="P13" s="328"/>
      <c r="Q13" s="328"/>
      <c r="R13" s="328"/>
      <c r="S13" s="328"/>
      <c r="T13" s="328"/>
      <c r="U13" s="331"/>
      <c r="V13" s="23"/>
    </row>
    <row r="14" spans="1:22" ht="15.75" customHeight="1" x14ac:dyDescent="0.2">
      <c r="A14" s="29"/>
      <c r="B14" s="30"/>
      <c r="C14" s="30"/>
      <c r="D14" s="30"/>
      <c r="E14" s="30"/>
      <c r="F14" s="30"/>
      <c r="G14" s="30"/>
      <c r="H14" s="30"/>
      <c r="I14" s="30"/>
      <c r="J14" s="30"/>
      <c r="K14" s="30"/>
      <c r="L14" s="30"/>
      <c r="M14" s="30"/>
      <c r="N14" s="30"/>
      <c r="O14" s="30"/>
      <c r="P14" s="30"/>
      <c r="Q14" s="30"/>
      <c r="R14" s="30"/>
      <c r="S14" s="30"/>
      <c r="T14" s="30"/>
      <c r="U14" s="31"/>
      <c r="V14" s="23"/>
    </row>
    <row r="15" spans="1:22" ht="16.5" customHeight="1" x14ac:dyDescent="0.2">
      <c r="A15" s="25"/>
      <c r="B15" s="26"/>
      <c r="C15" s="26"/>
      <c r="D15" s="26"/>
      <c r="E15" s="26"/>
      <c r="F15" s="26"/>
      <c r="G15" s="26"/>
      <c r="H15" s="26"/>
      <c r="I15" s="26"/>
      <c r="J15" s="26"/>
      <c r="K15" s="26"/>
      <c r="L15" s="26"/>
      <c r="M15" s="26"/>
      <c r="N15" s="26"/>
      <c r="O15" s="26"/>
      <c r="P15" s="26"/>
      <c r="Q15" s="26"/>
      <c r="R15" s="26"/>
      <c r="S15" s="26"/>
      <c r="T15" s="26"/>
      <c r="U15" s="28"/>
      <c r="V15" s="23"/>
    </row>
    <row r="16" spans="1:22" ht="15.75" customHeight="1" x14ac:dyDescent="0.2">
      <c r="A16" s="45"/>
      <c r="B16" s="46"/>
      <c r="C16" s="48" t="s">
        <v>28</v>
      </c>
      <c r="D16" s="49" t="s">
        <v>29</v>
      </c>
      <c r="E16" s="46"/>
      <c r="F16" s="46"/>
      <c r="G16" s="342" t="s">
        <v>30</v>
      </c>
      <c r="H16" s="343"/>
      <c r="I16" s="50"/>
      <c r="J16" s="46"/>
      <c r="K16" s="48" t="s">
        <v>31</v>
      </c>
      <c r="L16" s="50"/>
      <c r="M16" s="46"/>
      <c r="N16" s="46"/>
      <c r="O16" s="48" t="s">
        <v>32</v>
      </c>
      <c r="P16" s="50"/>
      <c r="Q16" s="46"/>
      <c r="R16" s="46"/>
      <c r="S16" s="46"/>
      <c r="T16" s="46"/>
      <c r="U16" s="47"/>
      <c r="V16" s="23"/>
    </row>
    <row r="17" spans="1:22" ht="15" customHeight="1" x14ac:dyDescent="0.2">
      <c r="A17" s="45"/>
      <c r="B17" s="46"/>
      <c r="C17" s="46"/>
      <c r="D17" s="46"/>
      <c r="E17" s="46"/>
      <c r="F17" s="46"/>
      <c r="G17" s="46"/>
      <c r="H17" s="46"/>
      <c r="I17" s="46"/>
      <c r="J17" s="46"/>
      <c r="K17" s="46"/>
      <c r="L17" s="46"/>
      <c r="M17" s="46"/>
      <c r="N17" s="46"/>
      <c r="O17" s="46"/>
      <c r="P17" s="46"/>
      <c r="Q17" s="46"/>
      <c r="R17" s="46"/>
      <c r="S17" s="46"/>
      <c r="T17" s="46"/>
      <c r="U17" s="47"/>
      <c r="V17" s="23"/>
    </row>
    <row r="18" spans="1:22" ht="15" customHeight="1" x14ac:dyDescent="0.2">
      <c r="A18" s="42"/>
      <c r="B18" s="43"/>
      <c r="C18" s="43"/>
      <c r="D18" s="43"/>
      <c r="E18" s="43"/>
      <c r="F18" s="43"/>
      <c r="G18" s="43"/>
      <c r="H18" s="43"/>
      <c r="I18" s="43"/>
      <c r="J18" s="43"/>
      <c r="K18" s="43"/>
      <c r="L18" s="43"/>
      <c r="M18" s="43"/>
      <c r="N18" s="43"/>
      <c r="O18" s="43"/>
      <c r="P18" s="43"/>
      <c r="Q18" s="43"/>
      <c r="R18" s="43"/>
      <c r="S18" s="43"/>
      <c r="T18" s="43"/>
      <c r="U18" s="44"/>
      <c r="V18" s="23"/>
    </row>
    <row r="19" spans="1:22" ht="15" customHeight="1" x14ac:dyDescent="0.2">
      <c r="A19" s="51"/>
      <c r="B19" s="52"/>
      <c r="C19" s="52"/>
      <c r="D19" s="52"/>
      <c r="E19" s="52"/>
      <c r="F19" s="52"/>
      <c r="G19" s="52"/>
      <c r="H19" s="52"/>
      <c r="I19" s="52"/>
      <c r="J19" s="52"/>
      <c r="K19" s="52"/>
      <c r="L19" s="52"/>
      <c r="M19" s="52"/>
      <c r="N19" s="52"/>
      <c r="O19" s="52"/>
      <c r="P19" s="52"/>
      <c r="Q19" s="52"/>
      <c r="R19" s="52"/>
      <c r="S19" s="52"/>
      <c r="T19" s="52"/>
      <c r="U19" s="53"/>
      <c r="V19" s="23"/>
    </row>
    <row r="20" spans="1:22" ht="15" customHeight="1" x14ac:dyDescent="0.2">
      <c r="A20" s="330" t="s">
        <v>33</v>
      </c>
      <c r="B20" s="328"/>
      <c r="C20" s="328"/>
      <c r="D20" s="328"/>
      <c r="E20" s="328"/>
      <c r="F20" s="328"/>
      <c r="G20" s="328"/>
      <c r="H20" s="328"/>
      <c r="I20" s="328"/>
      <c r="J20" s="328"/>
      <c r="K20" s="328"/>
      <c r="L20" s="328"/>
      <c r="M20" s="328"/>
      <c r="N20" s="328"/>
      <c r="O20" s="328"/>
      <c r="P20" s="328"/>
      <c r="Q20" s="328"/>
      <c r="R20" s="328"/>
      <c r="S20" s="328"/>
      <c r="T20" s="328"/>
      <c r="U20" s="331"/>
      <c r="V20" s="23"/>
    </row>
    <row r="21" spans="1:22" ht="15.75" customHeight="1" x14ac:dyDescent="0.2">
      <c r="A21" s="54"/>
      <c r="B21" s="8"/>
      <c r="C21" s="8"/>
      <c r="D21" s="8"/>
      <c r="E21" s="8"/>
      <c r="F21" s="8"/>
      <c r="G21" s="8"/>
      <c r="H21" s="8"/>
      <c r="I21" s="8"/>
      <c r="J21" s="8"/>
      <c r="K21" s="8"/>
      <c r="L21" s="8"/>
      <c r="M21" s="8"/>
      <c r="N21" s="8"/>
      <c r="O21" s="8"/>
      <c r="P21" s="8"/>
      <c r="Q21" s="8"/>
      <c r="R21" s="8"/>
      <c r="S21" s="8"/>
      <c r="T21" s="8"/>
      <c r="U21" s="55"/>
      <c r="V21" s="23"/>
    </row>
    <row r="22" spans="1:22" ht="15.75" customHeight="1" x14ac:dyDescent="0.2">
      <c r="A22" s="54"/>
      <c r="B22" s="8"/>
      <c r="C22" s="8"/>
      <c r="D22" s="8"/>
      <c r="E22" s="8"/>
      <c r="F22" s="8"/>
      <c r="G22" s="8"/>
      <c r="H22" s="8"/>
      <c r="I22" s="8"/>
      <c r="J22" s="8"/>
      <c r="K22" s="8"/>
      <c r="L22" s="8"/>
      <c r="M22" s="8"/>
      <c r="N22" s="8"/>
      <c r="O22" s="8"/>
      <c r="P22" s="8"/>
      <c r="Q22" s="8"/>
      <c r="R22" s="8"/>
      <c r="S22" s="8"/>
      <c r="T22" s="8"/>
      <c r="U22" s="55"/>
      <c r="V22" s="23"/>
    </row>
    <row r="23" spans="1:22" ht="15.75" customHeight="1" x14ac:dyDescent="0.2">
      <c r="A23" s="54"/>
      <c r="B23" s="8"/>
      <c r="C23" s="8"/>
      <c r="D23" s="8"/>
      <c r="E23" s="344" t="s">
        <v>34</v>
      </c>
      <c r="F23" s="328"/>
      <c r="G23" s="328"/>
      <c r="H23" s="328"/>
      <c r="I23" s="328"/>
      <c r="J23" s="328"/>
      <c r="K23" s="328"/>
      <c r="L23" s="328"/>
      <c r="M23" s="328"/>
      <c r="N23" s="328"/>
      <c r="O23" s="328"/>
      <c r="P23" s="328"/>
      <c r="Q23" s="328"/>
      <c r="R23" s="328"/>
      <c r="S23" s="328"/>
      <c r="T23" s="8"/>
      <c r="U23" s="55"/>
      <c r="V23" s="23"/>
    </row>
    <row r="24" spans="1:22" ht="15.75" customHeight="1" x14ac:dyDescent="0.2">
      <c r="A24" s="54"/>
      <c r="B24" s="8"/>
      <c r="C24" s="8"/>
      <c r="D24" s="8"/>
      <c r="E24" s="328"/>
      <c r="F24" s="328"/>
      <c r="G24" s="328"/>
      <c r="H24" s="328"/>
      <c r="I24" s="328"/>
      <c r="J24" s="328"/>
      <c r="K24" s="328"/>
      <c r="L24" s="328"/>
      <c r="M24" s="328"/>
      <c r="N24" s="328"/>
      <c r="O24" s="328"/>
      <c r="P24" s="328"/>
      <c r="Q24" s="328"/>
      <c r="R24" s="328"/>
      <c r="S24" s="328"/>
      <c r="T24" s="8"/>
      <c r="U24" s="55"/>
      <c r="V24" s="23"/>
    </row>
    <row r="25" spans="1:22" ht="15.75" customHeight="1" x14ac:dyDescent="0.2">
      <c r="A25" s="54"/>
      <c r="B25" s="8"/>
      <c r="C25" s="8"/>
      <c r="D25" s="8"/>
      <c r="E25" s="328"/>
      <c r="F25" s="328"/>
      <c r="G25" s="328"/>
      <c r="H25" s="328"/>
      <c r="I25" s="328"/>
      <c r="J25" s="328"/>
      <c r="K25" s="328"/>
      <c r="L25" s="328"/>
      <c r="M25" s="328"/>
      <c r="N25" s="328"/>
      <c r="O25" s="328"/>
      <c r="P25" s="328"/>
      <c r="Q25" s="328"/>
      <c r="R25" s="328"/>
      <c r="S25" s="328"/>
      <c r="T25" s="8"/>
      <c r="U25" s="55"/>
      <c r="V25" s="23"/>
    </row>
    <row r="26" spans="1:22" ht="15.75" customHeight="1" x14ac:dyDescent="0.2">
      <c r="A26" s="54"/>
      <c r="B26" s="8"/>
      <c r="C26" s="8"/>
      <c r="D26" s="8"/>
      <c r="E26" s="8"/>
      <c r="F26" s="8"/>
      <c r="G26" s="8"/>
      <c r="H26" s="8"/>
      <c r="I26" s="8"/>
      <c r="J26" s="8"/>
      <c r="K26" s="8"/>
      <c r="L26" s="8"/>
      <c r="M26" s="8"/>
      <c r="N26" s="8"/>
      <c r="O26" s="8"/>
      <c r="P26" s="8"/>
      <c r="Q26" s="8"/>
      <c r="R26" s="8"/>
      <c r="S26" s="8"/>
      <c r="T26" s="8"/>
      <c r="U26" s="55"/>
      <c r="V26" s="23"/>
    </row>
    <row r="27" spans="1:22" ht="15" customHeight="1" x14ac:dyDescent="0.2">
      <c r="A27" s="54"/>
      <c r="B27" s="8"/>
      <c r="C27" s="8"/>
      <c r="D27" s="8"/>
      <c r="E27" s="8"/>
      <c r="F27" s="8"/>
      <c r="G27" s="8"/>
      <c r="H27" s="8"/>
      <c r="I27" s="8"/>
      <c r="J27" s="8"/>
      <c r="K27" s="8"/>
      <c r="L27" s="8"/>
      <c r="M27" s="8"/>
      <c r="N27" s="8"/>
      <c r="O27" s="8"/>
      <c r="P27" s="8"/>
      <c r="Q27" s="8"/>
      <c r="R27" s="8"/>
      <c r="S27" s="8"/>
      <c r="T27" s="8"/>
      <c r="U27" s="55"/>
      <c r="V27" s="23"/>
    </row>
    <row r="28" spans="1:22" ht="15" customHeight="1" x14ac:dyDescent="0.2">
      <c r="A28" s="54"/>
      <c r="B28" s="8"/>
      <c r="C28" s="8"/>
      <c r="D28" s="8"/>
      <c r="E28" s="345"/>
      <c r="F28" s="328"/>
      <c r="G28" s="328"/>
      <c r="H28" s="328"/>
      <c r="I28" s="328"/>
      <c r="J28" s="328"/>
      <c r="K28" s="328"/>
      <c r="L28" s="328"/>
      <c r="M28" s="328"/>
      <c r="N28" s="328"/>
      <c r="O28" s="328"/>
      <c r="P28" s="328"/>
      <c r="Q28" s="328"/>
      <c r="R28" s="8"/>
      <c r="S28" s="8"/>
      <c r="T28" s="8"/>
      <c r="U28" s="55"/>
      <c r="V28" s="23"/>
    </row>
    <row r="29" spans="1:22" ht="15.75" customHeight="1" x14ac:dyDescent="0.2">
      <c r="A29" s="54"/>
      <c r="B29" s="8"/>
      <c r="C29" s="8"/>
      <c r="D29" s="8"/>
      <c r="E29" s="8"/>
      <c r="F29" s="8"/>
      <c r="G29" s="8"/>
      <c r="H29" s="8"/>
      <c r="I29" s="8"/>
      <c r="J29" s="8"/>
      <c r="K29" s="8"/>
      <c r="L29" s="8"/>
      <c r="M29" s="8"/>
      <c r="N29" s="8"/>
      <c r="O29" s="8"/>
      <c r="P29" s="8"/>
      <c r="Q29" s="8"/>
      <c r="R29" s="8"/>
      <c r="S29" s="8"/>
      <c r="T29" s="8"/>
      <c r="U29" s="55"/>
      <c r="V29" s="23"/>
    </row>
    <row r="30" spans="1:22" ht="15.75" customHeight="1" x14ac:dyDescent="0.2">
      <c r="A30" s="54"/>
      <c r="B30" s="8"/>
      <c r="C30" s="8"/>
      <c r="D30" s="8"/>
      <c r="E30" s="56" t="s">
        <v>35</v>
      </c>
      <c r="F30" s="8"/>
      <c r="G30" s="8"/>
      <c r="H30" s="8"/>
      <c r="I30" s="8"/>
      <c r="J30" s="8"/>
      <c r="K30" s="8"/>
      <c r="L30" s="8"/>
      <c r="M30" s="8"/>
      <c r="N30" s="56" t="s">
        <v>36</v>
      </c>
      <c r="O30" s="8"/>
      <c r="P30" s="8"/>
      <c r="Q30" s="8"/>
      <c r="R30" s="8"/>
      <c r="S30" s="8"/>
      <c r="T30" s="8"/>
      <c r="U30" s="55"/>
      <c r="V30" s="23"/>
    </row>
    <row r="31" spans="1:22" ht="15" customHeight="1" x14ac:dyDescent="0.2">
      <c r="A31" s="54"/>
      <c r="B31" s="8"/>
      <c r="C31" s="8"/>
      <c r="D31" s="8"/>
      <c r="E31" s="8"/>
      <c r="F31" s="8"/>
      <c r="G31" s="8"/>
      <c r="H31" s="8"/>
      <c r="I31" s="8"/>
      <c r="J31" s="8"/>
      <c r="K31" s="8"/>
      <c r="L31" s="8"/>
      <c r="M31" s="8"/>
      <c r="N31" s="8"/>
      <c r="O31" s="8"/>
      <c r="P31" s="8"/>
      <c r="Q31" s="8"/>
      <c r="R31" s="8"/>
      <c r="S31" s="8"/>
      <c r="T31" s="8"/>
      <c r="U31" s="55"/>
      <c r="V31" s="23"/>
    </row>
    <row r="32" spans="1:22" ht="15" customHeight="1" x14ac:dyDescent="0.2">
      <c r="A32" s="54"/>
      <c r="B32" s="8"/>
      <c r="C32" s="8"/>
      <c r="D32" s="57"/>
      <c r="E32" s="338"/>
      <c r="F32" s="328"/>
      <c r="G32" s="328"/>
      <c r="H32" s="328"/>
      <c r="I32" s="328"/>
      <c r="J32" s="328"/>
      <c r="K32" s="328"/>
      <c r="L32" s="328"/>
      <c r="M32" s="328"/>
      <c r="N32" s="328"/>
      <c r="O32" s="328"/>
      <c r="P32" s="328"/>
      <c r="Q32" s="328"/>
      <c r="R32" s="8"/>
      <c r="S32" s="8"/>
      <c r="T32" s="8"/>
      <c r="U32" s="55"/>
      <c r="V32" s="23"/>
    </row>
    <row r="33" spans="1:22" ht="15" customHeight="1" x14ac:dyDescent="0.2">
      <c r="A33" s="54"/>
      <c r="B33" s="8"/>
      <c r="C33" s="8"/>
      <c r="D33" s="57"/>
      <c r="E33" s="8"/>
      <c r="F33" s="8"/>
      <c r="G33" s="8"/>
      <c r="H33" s="8"/>
      <c r="I33" s="8"/>
      <c r="J33" s="8"/>
      <c r="K33" s="8"/>
      <c r="L33" s="8"/>
      <c r="M33" s="8"/>
      <c r="N33" s="8"/>
      <c r="O33" s="8"/>
      <c r="P33" s="8"/>
      <c r="Q33" s="8"/>
      <c r="R33" s="8"/>
      <c r="S33" s="8"/>
      <c r="T33" s="8"/>
      <c r="U33" s="55"/>
      <c r="V33" s="23"/>
    </row>
    <row r="34" spans="1:22" ht="15.75" customHeight="1" x14ac:dyDescent="0.2">
      <c r="A34" s="54"/>
      <c r="B34" s="8"/>
      <c r="C34" s="8"/>
      <c r="D34" s="8"/>
      <c r="E34" s="56" t="s">
        <v>37</v>
      </c>
      <c r="F34" s="8"/>
      <c r="G34" s="8"/>
      <c r="H34" s="8"/>
      <c r="I34" s="8"/>
      <c r="J34" s="8"/>
      <c r="K34" s="8"/>
      <c r="L34" s="8"/>
      <c r="M34" s="8"/>
      <c r="N34" s="56" t="s">
        <v>36</v>
      </c>
      <c r="O34" s="8"/>
      <c r="P34" s="8"/>
      <c r="Q34" s="8"/>
      <c r="R34" s="8"/>
      <c r="S34" s="8"/>
      <c r="T34" s="8"/>
      <c r="U34" s="55"/>
      <c r="V34" s="23"/>
    </row>
    <row r="35" spans="1:22" ht="15.75" customHeight="1" x14ac:dyDescent="0.2">
      <c r="A35" s="54"/>
      <c r="B35" s="8"/>
      <c r="C35" s="8"/>
      <c r="D35" s="8"/>
      <c r="E35" s="8"/>
      <c r="F35" s="8"/>
      <c r="G35" s="8"/>
      <c r="H35" s="8"/>
      <c r="I35" s="8"/>
      <c r="J35" s="8"/>
      <c r="K35" s="8"/>
      <c r="L35" s="8"/>
      <c r="M35" s="8"/>
      <c r="N35" s="8"/>
      <c r="O35" s="8"/>
      <c r="P35" s="8"/>
      <c r="Q35" s="8"/>
      <c r="R35" s="8"/>
      <c r="S35" s="8"/>
      <c r="T35" s="8"/>
      <c r="U35" s="55"/>
      <c r="V35" s="23"/>
    </row>
    <row r="36" spans="1:22" ht="15" customHeight="1" x14ac:dyDescent="0.2">
      <c r="A36" s="54"/>
      <c r="B36" s="8"/>
      <c r="C36" s="8"/>
      <c r="D36" s="8"/>
      <c r="E36" s="339"/>
      <c r="F36" s="328"/>
      <c r="G36" s="328"/>
      <c r="H36" s="328"/>
      <c r="I36" s="328"/>
      <c r="J36" s="328"/>
      <c r="K36" s="328"/>
      <c r="L36" s="328"/>
      <c r="M36" s="328"/>
      <c r="N36" s="328"/>
      <c r="O36" s="328"/>
      <c r="P36" s="328"/>
      <c r="Q36" s="328"/>
      <c r="R36" s="8"/>
      <c r="S36" s="8"/>
      <c r="T36" s="8"/>
      <c r="U36" s="55"/>
      <c r="V36" s="23"/>
    </row>
    <row r="37" spans="1:22" ht="14.25" customHeight="1" x14ac:dyDescent="0.2">
      <c r="A37" s="54"/>
      <c r="B37" s="8"/>
      <c r="C37" s="8"/>
      <c r="D37" s="8"/>
      <c r="E37" s="8"/>
      <c r="F37" s="8"/>
      <c r="G37" s="8"/>
      <c r="H37" s="8"/>
      <c r="I37" s="8"/>
      <c r="J37" s="8"/>
      <c r="K37" s="8"/>
      <c r="L37" s="8"/>
      <c r="M37" s="8"/>
      <c r="N37" s="8"/>
      <c r="O37" s="8"/>
      <c r="P37" s="8"/>
      <c r="Q37" s="8"/>
      <c r="R37" s="8"/>
      <c r="S37" s="8"/>
      <c r="T37" s="8"/>
      <c r="U37" s="55"/>
      <c r="V37" s="23"/>
    </row>
    <row r="38" spans="1:22" ht="14.25" customHeight="1" x14ac:dyDescent="0.2">
      <c r="A38" s="54"/>
      <c r="B38" s="8"/>
      <c r="C38" s="8"/>
      <c r="D38" s="8"/>
      <c r="E38" s="56" t="s">
        <v>38</v>
      </c>
      <c r="F38" s="8"/>
      <c r="G38" s="8"/>
      <c r="H38" s="8"/>
      <c r="I38" s="8"/>
      <c r="J38" s="8"/>
      <c r="K38" s="8"/>
      <c r="L38" s="8"/>
      <c r="M38" s="8"/>
      <c r="N38" s="56" t="s">
        <v>36</v>
      </c>
      <c r="O38" s="8"/>
      <c r="P38" s="8"/>
      <c r="Q38" s="8"/>
      <c r="R38" s="8"/>
      <c r="S38" s="8"/>
      <c r="T38" s="8"/>
      <c r="U38" s="55"/>
      <c r="V38" s="23"/>
    </row>
    <row r="39" spans="1:22" ht="14.25" customHeight="1" x14ac:dyDescent="0.2">
      <c r="A39" s="54"/>
      <c r="B39" s="8"/>
      <c r="C39" s="8"/>
      <c r="D39" s="8"/>
      <c r="E39" s="8"/>
      <c r="F39" s="8"/>
      <c r="G39" s="8"/>
      <c r="H39" s="8"/>
      <c r="I39" s="8"/>
      <c r="J39" s="8"/>
      <c r="K39" s="8"/>
      <c r="L39" s="8"/>
      <c r="M39" s="8"/>
      <c r="N39" s="8"/>
      <c r="O39" s="8"/>
      <c r="P39" s="8"/>
      <c r="Q39" s="8"/>
      <c r="R39" s="8"/>
      <c r="S39" s="8"/>
      <c r="T39" s="8"/>
      <c r="U39" s="55"/>
      <c r="V39" s="23"/>
    </row>
    <row r="40" spans="1:22" ht="14.25" customHeight="1" x14ac:dyDescent="0.2">
      <c r="A40" s="54"/>
      <c r="B40" s="8"/>
      <c r="C40" s="8"/>
      <c r="D40" s="8"/>
      <c r="E40" s="8"/>
      <c r="F40" s="8"/>
      <c r="G40" s="8"/>
      <c r="H40" s="8"/>
      <c r="I40" s="8"/>
      <c r="J40" s="8"/>
      <c r="K40" s="8"/>
      <c r="L40" s="8"/>
      <c r="M40" s="8"/>
      <c r="N40" s="8"/>
      <c r="O40" s="8"/>
      <c r="P40" s="8"/>
      <c r="Q40" s="8"/>
      <c r="R40" s="8"/>
      <c r="S40" s="8"/>
      <c r="T40" s="8"/>
      <c r="U40" s="55"/>
      <c r="V40" s="23"/>
    </row>
    <row r="41" spans="1:22" ht="14.25" customHeight="1" x14ac:dyDescent="0.2">
      <c r="A41" s="330" t="s">
        <v>39</v>
      </c>
      <c r="B41" s="328"/>
      <c r="C41" s="328"/>
      <c r="D41" s="328"/>
      <c r="E41" s="328"/>
      <c r="F41" s="328"/>
      <c r="G41" s="328"/>
      <c r="H41" s="328"/>
      <c r="I41" s="328"/>
      <c r="J41" s="328"/>
      <c r="K41" s="328"/>
      <c r="L41" s="328"/>
      <c r="M41" s="328"/>
      <c r="N41" s="328"/>
      <c r="O41" s="328"/>
      <c r="P41" s="328"/>
      <c r="Q41" s="328"/>
      <c r="R41" s="328"/>
      <c r="S41" s="328"/>
      <c r="T41" s="328"/>
      <c r="U41" s="331"/>
      <c r="V41" s="23"/>
    </row>
    <row r="42" spans="1:22" ht="14.25" customHeight="1" x14ac:dyDescent="0.2">
      <c r="A42" s="54"/>
      <c r="B42" s="8"/>
      <c r="C42" s="8"/>
      <c r="D42" s="8"/>
      <c r="E42" s="8"/>
      <c r="F42" s="8"/>
      <c r="G42" s="8"/>
      <c r="H42" s="8"/>
      <c r="I42" s="8"/>
      <c r="J42" s="8"/>
      <c r="K42" s="8"/>
      <c r="L42" s="8"/>
      <c r="M42" s="8"/>
      <c r="N42" s="8"/>
      <c r="O42" s="8"/>
      <c r="P42" s="8"/>
      <c r="Q42" s="8"/>
      <c r="R42" s="8"/>
      <c r="S42" s="8"/>
      <c r="T42" s="8"/>
      <c r="U42" s="55"/>
      <c r="V42" s="23"/>
    </row>
    <row r="43" spans="1:22" ht="14.25" customHeight="1" x14ac:dyDescent="0.2">
      <c r="A43" s="54"/>
      <c r="B43" s="8"/>
      <c r="C43" s="8"/>
      <c r="D43" s="8"/>
      <c r="E43" s="8"/>
      <c r="F43" s="8"/>
      <c r="G43" s="8"/>
      <c r="H43" s="8"/>
      <c r="I43" s="8"/>
      <c r="J43" s="8"/>
      <c r="K43" s="8"/>
      <c r="L43" s="8"/>
      <c r="M43" s="8"/>
      <c r="N43" s="8"/>
      <c r="O43" s="8"/>
      <c r="P43" s="8"/>
      <c r="Q43" s="8"/>
      <c r="R43" s="8"/>
      <c r="S43" s="8"/>
      <c r="T43" s="8"/>
      <c r="U43" s="55"/>
      <c r="V43" s="23"/>
    </row>
    <row r="44" spans="1:22" ht="14.25" customHeight="1" x14ac:dyDescent="0.2">
      <c r="A44" s="54"/>
      <c r="B44" s="8"/>
      <c r="C44" s="8"/>
      <c r="D44" s="57"/>
      <c r="E44" s="17"/>
      <c r="F44" s="17"/>
      <c r="G44" s="17"/>
      <c r="H44" s="17"/>
      <c r="I44" s="17"/>
      <c r="J44" s="17"/>
      <c r="K44" s="17"/>
      <c r="L44" s="17"/>
      <c r="M44" s="17"/>
      <c r="N44" s="17"/>
      <c r="O44" s="17"/>
      <c r="P44" s="17"/>
      <c r="Q44" s="17"/>
      <c r="R44" s="17"/>
      <c r="S44" s="17"/>
      <c r="T44" s="17"/>
      <c r="U44" s="55"/>
      <c r="V44" s="23"/>
    </row>
    <row r="45" spans="1:22" ht="14.25" customHeight="1" x14ac:dyDescent="0.2">
      <c r="A45" s="54"/>
      <c r="B45" s="8"/>
      <c r="C45" s="8"/>
      <c r="D45" s="58" t="s">
        <v>40</v>
      </c>
      <c r="E45" s="8"/>
      <c r="F45" s="56" t="s">
        <v>41</v>
      </c>
      <c r="G45" s="8"/>
      <c r="H45" s="8"/>
      <c r="I45" s="8"/>
      <c r="J45" s="17"/>
      <c r="K45" s="59"/>
      <c r="L45" s="8"/>
      <c r="M45" s="17"/>
      <c r="N45" s="17"/>
      <c r="O45" s="17"/>
      <c r="P45" s="17"/>
      <c r="Q45" s="17"/>
      <c r="R45" s="17"/>
      <c r="S45" s="17"/>
      <c r="T45" s="17"/>
      <c r="U45" s="55"/>
      <c r="V45" s="23"/>
    </row>
    <row r="46" spans="1:22" ht="14.25" customHeight="1" x14ac:dyDescent="0.2">
      <c r="A46" s="60"/>
      <c r="B46" s="61"/>
      <c r="C46" s="61"/>
      <c r="D46" s="62"/>
      <c r="E46" s="63"/>
      <c r="F46" s="63"/>
      <c r="G46" s="63"/>
      <c r="H46" s="63"/>
      <c r="I46" s="63"/>
      <c r="J46" s="63"/>
      <c r="K46" s="63"/>
      <c r="L46" s="63"/>
      <c r="M46" s="63"/>
      <c r="N46" s="63"/>
      <c r="O46" s="63"/>
      <c r="P46" s="63"/>
      <c r="Q46" s="63"/>
      <c r="R46" s="63"/>
      <c r="S46" s="63"/>
      <c r="T46" s="63"/>
      <c r="U46" s="64"/>
      <c r="V46" s="23"/>
    </row>
    <row r="47" spans="1:22" ht="14.25" customHeight="1" x14ac:dyDescent="0.2">
      <c r="A47" s="65" t="s">
        <v>42</v>
      </c>
      <c r="B47" s="8"/>
      <c r="C47" s="8"/>
      <c r="D47" s="8"/>
      <c r="E47" s="8"/>
      <c r="F47" s="8"/>
      <c r="G47" s="8"/>
      <c r="H47" s="8"/>
      <c r="I47" s="8"/>
      <c r="J47" s="8"/>
      <c r="K47" s="8"/>
      <c r="L47" s="8"/>
      <c r="M47" s="8"/>
      <c r="N47" s="8"/>
      <c r="O47" s="8"/>
      <c r="P47" s="8"/>
      <c r="Q47" s="8"/>
      <c r="R47" s="8"/>
      <c r="S47" s="8"/>
      <c r="T47" s="24" t="s">
        <v>43</v>
      </c>
      <c r="U47" s="8"/>
      <c r="V47" s="23"/>
    </row>
    <row r="48" spans="1:22" ht="14.25" customHeight="1" x14ac:dyDescent="0.2">
      <c r="A48" s="23"/>
      <c r="B48" s="23"/>
      <c r="C48" s="23"/>
      <c r="D48" s="23"/>
      <c r="E48" s="23"/>
      <c r="F48" s="23"/>
      <c r="G48" s="23"/>
      <c r="H48" s="23"/>
      <c r="I48" s="23"/>
      <c r="J48" s="23"/>
      <c r="K48" s="23"/>
      <c r="L48" s="23"/>
      <c r="M48" s="23"/>
      <c r="N48" s="23"/>
      <c r="O48" s="23"/>
      <c r="P48" s="23"/>
      <c r="Q48" s="23"/>
      <c r="R48" s="23"/>
      <c r="S48" s="23"/>
      <c r="T48" s="23"/>
      <c r="U48" s="23"/>
      <c r="V48" s="23"/>
    </row>
    <row r="49" spans="1:22" ht="14.25" customHeight="1" x14ac:dyDescent="0.2">
      <c r="A49" s="23"/>
      <c r="B49" s="23"/>
      <c r="C49" s="23"/>
      <c r="D49" s="23"/>
      <c r="E49" s="23"/>
      <c r="F49" s="23"/>
      <c r="G49" s="23"/>
      <c r="H49" s="23"/>
      <c r="I49" s="23"/>
      <c r="J49" s="23"/>
      <c r="K49" s="23"/>
      <c r="L49" s="23"/>
      <c r="M49" s="23"/>
      <c r="N49" s="23"/>
      <c r="O49" s="23"/>
      <c r="P49" s="23"/>
      <c r="Q49" s="23"/>
      <c r="R49" s="23"/>
      <c r="S49" s="23"/>
      <c r="T49" s="23"/>
      <c r="U49" s="23"/>
      <c r="V49" s="23"/>
    </row>
    <row r="50" spans="1:22" ht="14.25" customHeight="1" x14ac:dyDescent="0.2">
      <c r="A50" s="23"/>
      <c r="B50" s="23"/>
      <c r="C50" s="23"/>
      <c r="D50" s="23"/>
      <c r="E50" s="23"/>
      <c r="F50" s="23"/>
      <c r="G50" s="23"/>
      <c r="H50" s="23"/>
      <c r="I50" s="23"/>
      <c r="J50" s="23"/>
      <c r="K50" s="23"/>
      <c r="L50" s="23"/>
      <c r="M50" s="23"/>
      <c r="N50" s="23"/>
      <c r="O50" s="23"/>
      <c r="P50" s="23"/>
      <c r="Q50" s="23"/>
      <c r="R50" s="23"/>
      <c r="S50" s="23"/>
      <c r="T50" s="23"/>
      <c r="U50" s="23"/>
      <c r="V50" s="23"/>
    </row>
    <row r="51" spans="1:22" ht="14.25" customHeight="1" x14ac:dyDescent="0.2">
      <c r="A51" s="23"/>
      <c r="B51" s="23"/>
      <c r="C51" s="23"/>
      <c r="D51" s="23"/>
      <c r="E51" s="23"/>
      <c r="F51" s="23"/>
      <c r="G51" s="23"/>
      <c r="H51" s="23"/>
      <c r="I51" s="23"/>
      <c r="J51" s="23"/>
      <c r="K51" s="23"/>
      <c r="L51" s="23"/>
      <c r="M51" s="23"/>
      <c r="N51" s="23"/>
      <c r="O51" s="23"/>
      <c r="P51" s="23"/>
      <c r="Q51" s="23"/>
      <c r="R51" s="23"/>
      <c r="S51" s="23"/>
      <c r="T51" s="23"/>
      <c r="U51" s="23"/>
      <c r="V51" s="23"/>
    </row>
    <row r="52" spans="1:22" ht="14.25" customHeight="1" x14ac:dyDescent="0.2">
      <c r="A52" s="23"/>
      <c r="B52" s="23"/>
      <c r="C52" s="23"/>
      <c r="D52" s="23"/>
      <c r="E52" s="23"/>
      <c r="F52" s="23"/>
      <c r="G52" s="23"/>
      <c r="H52" s="23"/>
      <c r="I52" s="23"/>
      <c r="J52" s="23"/>
      <c r="K52" s="23"/>
      <c r="L52" s="23"/>
      <c r="M52" s="23"/>
      <c r="N52" s="23"/>
      <c r="O52" s="23"/>
      <c r="P52" s="23"/>
      <c r="Q52" s="23"/>
      <c r="R52" s="23"/>
      <c r="S52" s="23"/>
      <c r="T52" s="23"/>
      <c r="U52" s="23"/>
      <c r="V52" s="23"/>
    </row>
    <row r="53" spans="1:22" ht="14.25" customHeight="1" x14ac:dyDescent="0.2">
      <c r="A53" s="23"/>
      <c r="B53" s="23"/>
      <c r="C53" s="23"/>
      <c r="D53" s="23"/>
      <c r="E53" s="23"/>
      <c r="F53" s="23"/>
      <c r="G53" s="23"/>
      <c r="H53" s="23"/>
      <c r="I53" s="23"/>
      <c r="J53" s="23"/>
      <c r="K53" s="23"/>
      <c r="L53" s="23"/>
      <c r="M53" s="23"/>
      <c r="N53" s="23"/>
      <c r="O53" s="23"/>
      <c r="P53" s="23"/>
      <c r="Q53" s="23"/>
      <c r="R53" s="23"/>
      <c r="S53" s="23"/>
      <c r="T53" s="23"/>
      <c r="U53" s="23"/>
      <c r="V53" s="23"/>
    </row>
    <row r="54" spans="1:22" ht="14.25" customHeight="1" x14ac:dyDescent="0.2">
      <c r="A54" s="23"/>
      <c r="B54" s="23"/>
      <c r="C54" s="23"/>
      <c r="D54" s="23"/>
      <c r="E54" s="23"/>
      <c r="F54" s="23"/>
      <c r="G54" s="23"/>
      <c r="H54" s="23"/>
      <c r="I54" s="23"/>
      <c r="J54" s="23"/>
      <c r="K54" s="23"/>
      <c r="L54" s="23"/>
      <c r="M54" s="23"/>
      <c r="N54" s="23"/>
      <c r="O54" s="23"/>
      <c r="P54" s="23"/>
      <c r="Q54" s="23"/>
      <c r="R54" s="23"/>
      <c r="S54" s="23"/>
      <c r="T54" s="23"/>
      <c r="U54" s="23"/>
      <c r="V54" s="23"/>
    </row>
    <row r="55" spans="1:22" ht="14.25" customHeight="1" x14ac:dyDescent="0.2">
      <c r="A55" s="23"/>
      <c r="B55" s="23"/>
      <c r="C55" s="23"/>
      <c r="D55" s="23"/>
      <c r="E55" s="23"/>
      <c r="F55" s="23"/>
      <c r="G55" s="23"/>
      <c r="H55" s="23"/>
      <c r="I55" s="23"/>
      <c r="J55" s="23"/>
      <c r="K55" s="23"/>
      <c r="L55" s="23"/>
      <c r="M55" s="23"/>
      <c r="N55" s="23"/>
      <c r="O55" s="23"/>
      <c r="P55" s="23"/>
      <c r="Q55" s="23"/>
      <c r="R55" s="23"/>
      <c r="S55" s="23"/>
      <c r="T55" s="23"/>
      <c r="U55" s="23"/>
      <c r="V55" s="23"/>
    </row>
    <row r="56" spans="1:22" ht="14.25" customHeight="1" x14ac:dyDescent="0.2">
      <c r="A56" s="23"/>
      <c r="B56" s="23"/>
      <c r="C56" s="23"/>
      <c r="D56" s="23"/>
      <c r="E56" s="23"/>
      <c r="F56" s="23"/>
      <c r="G56" s="23"/>
      <c r="H56" s="23"/>
      <c r="I56" s="23"/>
      <c r="J56" s="23"/>
      <c r="K56" s="23"/>
      <c r="L56" s="23"/>
      <c r="M56" s="23"/>
      <c r="N56" s="23"/>
      <c r="O56" s="23"/>
      <c r="P56" s="23"/>
      <c r="Q56" s="23"/>
      <c r="R56" s="23"/>
      <c r="S56" s="23"/>
      <c r="T56" s="23"/>
      <c r="U56" s="23"/>
      <c r="V56" s="23"/>
    </row>
    <row r="57" spans="1:22" ht="14.25" customHeight="1" x14ac:dyDescent="0.2">
      <c r="A57" s="23"/>
      <c r="B57" s="23"/>
      <c r="C57" s="23"/>
      <c r="D57" s="23"/>
      <c r="E57" s="23"/>
      <c r="F57" s="23"/>
      <c r="G57" s="23"/>
      <c r="H57" s="23"/>
      <c r="I57" s="23"/>
      <c r="J57" s="23"/>
      <c r="K57" s="23"/>
      <c r="L57" s="23"/>
      <c r="M57" s="23"/>
      <c r="N57" s="23"/>
      <c r="O57" s="23"/>
      <c r="P57" s="23"/>
      <c r="Q57" s="23"/>
      <c r="R57" s="23"/>
      <c r="S57" s="23"/>
      <c r="T57" s="23"/>
      <c r="U57" s="23"/>
      <c r="V57" s="23"/>
    </row>
    <row r="58" spans="1:22" ht="14.25" customHeight="1" x14ac:dyDescent="0.2">
      <c r="A58" s="23"/>
      <c r="B58" s="23"/>
      <c r="C58" s="23"/>
      <c r="D58" s="23"/>
      <c r="E58" s="23"/>
      <c r="F58" s="23"/>
      <c r="G58" s="23"/>
      <c r="H58" s="23"/>
      <c r="I58" s="23"/>
      <c r="J58" s="23"/>
      <c r="K58" s="23"/>
      <c r="L58" s="23"/>
      <c r="M58" s="23"/>
      <c r="N58" s="23"/>
      <c r="O58" s="23"/>
      <c r="P58" s="23"/>
      <c r="Q58" s="23"/>
      <c r="R58" s="23"/>
      <c r="S58" s="23"/>
      <c r="T58" s="23"/>
      <c r="U58" s="23"/>
      <c r="V58" s="23"/>
    </row>
    <row r="59" spans="1:22" ht="14.25" customHeight="1" x14ac:dyDescent="0.2">
      <c r="A59" s="23"/>
      <c r="B59" s="23"/>
      <c r="C59" s="23"/>
      <c r="D59" s="23"/>
      <c r="E59" s="23"/>
      <c r="F59" s="23"/>
      <c r="G59" s="23"/>
      <c r="H59" s="23"/>
      <c r="I59" s="23"/>
      <c r="J59" s="23"/>
      <c r="K59" s="23"/>
      <c r="L59" s="23"/>
      <c r="M59" s="23"/>
      <c r="N59" s="23"/>
      <c r="O59" s="23"/>
      <c r="P59" s="23"/>
      <c r="Q59" s="23"/>
      <c r="R59" s="23"/>
      <c r="S59" s="23"/>
      <c r="T59" s="23"/>
      <c r="U59" s="23"/>
      <c r="V59" s="23"/>
    </row>
    <row r="60" spans="1:22" ht="14.25" customHeight="1" x14ac:dyDescent="0.2">
      <c r="A60" s="23"/>
      <c r="B60" s="23"/>
      <c r="C60" s="23"/>
      <c r="D60" s="23"/>
      <c r="E60" s="23"/>
      <c r="F60" s="23"/>
      <c r="G60" s="23"/>
      <c r="H60" s="23"/>
      <c r="I60" s="23"/>
      <c r="J60" s="23"/>
      <c r="K60" s="23"/>
      <c r="L60" s="23"/>
      <c r="M60" s="23"/>
      <c r="N60" s="23"/>
      <c r="O60" s="23"/>
      <c r="P60" s="23"/>
      <c r="Q60" s="23"/>
      <c r="R60" s="23"/>
      <c r="S60" s="23"/>
      <c r="T60" s="23"/>
      <c r="U60" s="23"/>
      <c r="V60" s="23"/>
    </row>
    <row r="61" spans="1:22" ht="14.25" customHeight="1" x14ac:dyDescent="0.2">
      <c r="A61" s="23"/>
      <c r="B61" s="23"/>
      <c r="C61" s="23"/>
      <c r="D61" s="23"/>
      <c r="E61" s="23"/>
      <c r="F61" s="23"/>
      <c r="G61" s="23"/>
      <c r="H61" s="23"/>
      <c r="I61" s="23"/>
      <c r="J61" s="23"/>
      <c r="K61" s="23"/>
      <c r="L61" s="23"/>
      <c r="M61" s="23"/>
      <c r="N61" s="23"/>
      <c r="O61" s="23"/>
      <c r="P61" s="23"/>
      <c r="Q61" s="23"/>
      <c r="R61" s="23"/>
      <c r="S61" s="23"/>
      <c r="T61" s="23"/>
      <c r="U61" s="23"/>
      <c r="V61" s="23"/>
    </row>
    <row r="62" spans="1:22" ht="14.25" customHeight="1" x14ac:dyDescent="0.2">
      <c r="A62" s="23"/>
      <c r="B62" s="23"/>
      <c r="C62" s="23"/>
      <c r="D62" s="23"/>
      <c r="E62" s="23"/>
      <c r="F62" s="23"/>
      <c r="G62" s="23"/>
      <c r="H62" s="23"/>
      <c r="I62" s="23"/>
      <c r="J62" s="23"/>
      <c r="K62" s="23"/>
      <c r="L62" s="23"/>
      <c r="M62" s="23"/>
      <c r="N62" s="23"/>
      <c r="O62" s="23"/>
      <c r="P62" s="23"/>
      <c r="Q62" s="23"/>
      <c r="R62" s="23"/>
      <c r="S62" s="23"/>
      <c r="T62" s="23"/>
      <c r="U62" s="23"/>
      <c r="V62" s="23"/>
    </row>
    <row r="63" spans="1:22" ht="14.25" customHeight="1" x14ac:dyDescent="0.2">
      <c r="A63" s="23"/>
      <c r="B63" s="23"/>
      <c r="C63" s="23"/>
      <c r="D63" s="23"/>
      <c r="E63" s="23"/>
      <c r="F63" s="23"/>
      <c r="G63" s="23"/>
      <c r="H63" s="23"/>
      <c r="I63" s="23"/>
      <c r="J63" s="23"/>
      <c r="K63" s="23"/>
      <c r="L63" s="23"/>
      <c r="M63" s="23"/>
      <c r="N63" s="23"/>
      <c r="O63" s="23"/>
      <c r="P63" s="23"/>
      <c r="Q63" s="23"/>
      <c r="R63" s="23"/>
      <c r="S63" s="23"/>
      <c r="T63" s="23"/>
      <c r="U63" s="23"/>
      <c r="V63" s="23"/>
    </row>
    <row r="64" spans="1:22" ht="14.25" customHeight="1" x14ac:dyDescent="0.2">
      <c r="A64" s="23"/>
      <c r="B64" s="23"/>
      <c r="C64" s="23"/>
      <c r="D64" s="23"/>
      <c r="E64" s="23"/>
      <c r="F64" s="23"/>
      <c r="G64" s="23"/>
      <c r="H64" s="23"/>
      <c r="I64" s="23"/>
      <c r="J64" s="23"/>
      <c r="K64" s="23"/>
      <c r="L64" s="23"/>
      <c r="M64" s="23"/>
      <c r="N64" s="23"/>
      <c r="O64" s="23"/>
      <c r="P64" s="23"/>
      <c r="Q64" s="23"/>
      <c r="R64" s="23"/>
      <c r="S64" s="23"/>
      <c r="T64" s="23"/>
      <c r="U64" s="23"/>
      <c r="V64" s="23"/>
    </row>
    <row r="65" spans="1:22" ht="14.25" customHeight="1" x14ac:dyDescent="0.2">
      <c r="A65" s="23"/>
      <c r="B65" s="23"/>
      <c r="C65" s="23"/>
      <c r="D65" s="23"/>
      <c r="E65" s="23"/>
      <c r="F65" s="23"/>
      <c r="G65" s="23"/>
      <c r="H65" s="23"/>
      <c r="I65" s="23"/>
      <c r="J65" s="23"/>
      <c r="K65" s="23"/>
      <c r="L65" s="23"/>
      <c r="M65" s="23"/>
      <c r="N65" s="23"/>
      <c r="O65" s="23"/>
      <c r="P65" s="23"/>
      <c r="Q65" s="23"/>
      <c r="R65" s="23"/>
      <c r="S65" s="23"/>
      <c r="T65" s="23"/>
      <c r="U65" s="23"/>
      <c r="V65" s="23"/>
    </row>
    <row r="66" spans="1:22" ht="14.25" customHeight="1" x14ac:dyDescent="0.2">
      <c r="A66" s="23"/>
      <c r="B66" s="23"/>
      <c r="C66" s="23"/>
      <c r="D66" s="23"/>
      <c r="E66" s="23"/>
      <c r="F66" s="23"/>
      <c r="G66" s="23"/>
      <c r="H66" s="23"/>
      <c r="I66" s="23"/>
      <c r="J66" s="23"/>
      <c r="K66" s="23"/>
      <c r="L66" s="23"/>
      <c r="M66" s="23"/>
      <c r="N66" s="23"/>
      <c r="O66" s="23"/>
      <c r="P66" s="23"/>
      <c r="Q66" s="23"/>
      <c r="R66" s="23"/>
      <c r="S66" s="23"/>
      <c r="T66" s="23"/>
      <c r="U66" s="23"/>
      <c r="V66" s="23"/>
    </row>
    <row r="67" spans="1:22" ht="14.25" customHeight="1" x14ac:dyDescent="0.2">
      <c r="A67" s="23"/>
      <c r="B67" s="23"/>
      <c r="C67" s="23"/>
      <c r="D67" s="23"/>
      <c r="E67" s="23"/>
      <c r="F67" s="23"/>
      <c r="G67" s="23"/>
      <c r="H67" s="23"/>
      <c r="I67" s="23"/>
      <c r="J67" s="23"/>
      <c r="K67" s="23"/>
      <c r="L67" s="23"/>
      <c r="M67" s="23"/>
      <c r="N67" s="23"/>
      <c r="O67" s="23"/>
      <c r="P67" s="23"/>
      <c r="Q67" s="23"/>
      <c r="R67" s="23"/>
      <c r="S67" s="23"/>
      <c r="T67" s="23"/>
      <c r="U67" s="23"/>
      <c r="V67" s="23"/>
    </row>
    <row r="68" spans="1:22" ht="14.25" customHeight="1" x14ac:dyDescent="0.2">
      <c r="A68" s="23"/>
      <c r="B68" s="23"/>
      <c r="C68" s="23"/>
      <c r="D68" s="23"/>
      <c r="E68" s="23"/>
      <c r="F68" s="23"/>
      <c r="G68" s="23"/>
      <c r="H68" s="23"/>
      <c r="I68" s="23"/>
      <c r="J68" s="23"/>
      <c r="K68" s="23"/>
      <c r="L68" s="23"/>
      <c r="M68" s="23"/>
      <c r="N68" s="23"/>
      <c r="O68" s="23"/>
      <c r="P68" s="23"/>
      <c r="Q68" s="23"/>
      <c r="R68" s="23"/>
      <c r="S68" s="23"/>
      <c r="T68" s="23"/>
      <c r="U68" s="23"/>
      <c r="V68" s="23"/>
    </row>
    <row r="69" spans="1:22" ht="14.25" customHeight="1" x14ac:dyDescent="0.2">
      <c r="A69" s="23"/>
      <c r="B69" s="23"/>
      <c r="C69" s="23"/>
      <c r="D69" s="23"/>
      <c r="E69" s="23"/>
      <c r="F69" s="23"/>
      <c r="G69" s="23"/>
      <c r="H69" s="23"/>
      <c r="I69" s="23"/>
      <c r="J69" s="23"/>
      <c r="K69" s="23"/>
      <c r="L69" s="23"/>
      <c r="M69" s="23"/>
      <c r="N69" s="23"/>
      <c r="O69" s="23"/>
      <c r="P69" s="23"/>
      <c r="Q69" s="23"/>
      <c r="R69" s="23"/>
      <c r="S69" s="23"/>
      <c r="T69" s="23"/>
      <c r="U69" s="23"/>
      <c r="V69" s="23"/>
    </row>
    <row r="70" spans="1:22" ht="14.25" customHeight="1" x14ac:dyDescent="0.2">
      <c r="A70" s="23"/>
      <c r="B70" s="23"/>
      <c r="C70" s="23"/>
      <c r="D70" s="23"/>
      <c r="E70" s="23"/>
      <c r="F70" s="23"/>
      <c r="G70" s="23"/>
      <c r="H70" s="23"/>
      <c r="I70" s="23"/>
      <c r="J70" s="23"/>
      <c r="K70" s="23"/>
      <c r="L70" s="23"/>
      <c r="M70" s="23"/>
      <c r="N70" s="23"/>
      <c r="O70" s="23"/>
      <c r="P70" s="23"/>
      <c r="Q70" s="23"/>
      <c r="R70" s="23"/>
      <c r="S70" s="23"/>
      <c r="T70" s="23"/>
      <c r="U70" s="23"/>
      <c r="V70" s="23"/>
    </row>
    <row r="71" spans="1:22" ht="14.25" customHeight="1" x14ac:dyDescent="0.2">
      <c r="A71" s="23"/>
      <c r="B71" s="23"/>
      <c r="C71" s="23"/>
      <c r="D71" s="23"/>
      <c r="E71" s="23"/>
      <c r="F71" s="23"/>
      <c r="G71" s="23"/>
      <c r="H71" s="23"/>
      <c r="I71" s="23"/>
      <c r="J71" s="23"/>
      <c r="K71" s="23"/>
      <c r="L71" s="23"/>
      <c r="M71" s="23"/>
      <c r="N71" s="23"/>
      <c r="O71" s="23"/>
      <c r="P71" s="23"/>
      <c r="Q71" s="23"/>
      <c r="R71" s="23"/>
      <c r="S71" s="23"/>
      <c r="T71" s="23"/>
      <c r="U71" s="23"/>
      <c r="V71" s="23"/>
    </row>
    <row r="72" spans="1:22" ht="14.25" customHeight="1" x14ac:dyDescent="0.2">
      <c r="A72" s="23"/>
      <c r="B72" s="23"/>
      <c r="C72" s="23"/>
      <c r="D72" s="23"/>
      <c r="E72" s="23"/>
      <c r="F72" s="23"/>
      <c r="G72" s="23"/>
      <c r="H72" s="23"/>
      <c r="I72" s="23"/>
      <c r="J72" s="23"/>
      <c r="K72" s="23"/>
      <c r="L72" s="23"/>
      <c r="M72" s="23"/>
      <c r="N72" s="23"/>
      <c r="O72" s="23"/>
      <c r="P72" s="23"/>
      <c r="Q72" s="23"/>
      <c r="R72" s="23"/>
      <c r="S72" s="23"/>
      <c r="T72" s="23"/>
      <c r="U72" s="23"/>
      <c r="V72" s="23"/>
    </row>
    <row r="73" spans="1:22" ht="14.25" customHeight="1" x14ac:dyDescent="0.2">
      <c r="A73" s="23"/>
      <c r="B73" s="23"/>
      <c r="C73" s="23"/>
      <c r="D73" s="23"/>
      <c r="E73" s="23"/>
      <c r="F73" s="23"/>
      <c r="G73" s="23"/>
      <c r="H73" s="23"/>
      <c r="I73" s="23"/>
      <c r="J73" s="23"/>
      <c r="K73" s="23"/>
      <c r="L73" s="23"/>
      <c r="M73" s="23"/>
      <c r="N73" s="23"/>
      <c r="O73" s="23"/>
      <c r="P73" s="23"/>
      <c r="Q73" s="23"/>
      <c r="R73" s="23"/>
      <c r="S73" s="23"/>
      <c r="T73" s="23"/>
      <c r="U73" s="23"/>
      <c r="V73" s="23"/>
    </row>
    <row r="74" spans="1:22" ht="14.25" customHeight="1" x14ac:dyDescent="0.2">
      <c r="A74" s="23"/>
      <c r="B74" s="23"/>
      <c r="C74" s="23"/>
      <c r="D74" s="23"/>
      <c r="E74" s="23"/>
      <c r="F74" s="23"/>
      <c r="G74" s="23"/>
      <c r="H74" s="23"/>
      <c r="I74" s="23"/>
      <c r="J74" s="23"/>
      <c r="K74" s="23"/>
      <c r="L74" s="23"/>
      <c r="M74" s="23"/>
      <c r="N74" s="23"/>
      <c r="O74" s="23"/>
      <c r="P74" s="23"/>
      <c r="Q74" s="23"/>
      <c r="R74" s="23"/>
      <c r="S74" s="23"/>
      <c r="T74" s="23"/>
      <c r="U74" s="23"/>
      <c r="V74" s="23"/>
    </row>
    <row r="75" spans="1:22" ht="14.25" customHeight="1" x14ac:dyDescent="0.2">
      <c r="A75" s="23"/>
      <c r="B75" s="23"/>
      <c r="C75" s="23"/>
      <c r="D75" s="23"/>
      <c r="E75" s="23"/>
      <c r="F75" s="23"/>
      <c r="G75" s="23"/>
      <c r="H75" s="23"/>
      <c r="I75" s="23"/>
      <c r="J75" s="23"/>
      <c r="K75" s="23"/>
      <c r="L75" s="23"/>
      <c r="M75" s="23"/>
      <c r="N75" s="23"/>
      <c r="O75" s="23"/>
      <c r="P75" s="23"/>
      <c r="Q75" s="23"/>
      <c r="R75" s="23"/>
      <c r="S75" s="23"/>
      <c r="T75" s="23"/>
      <c r="U75" s="23"/>
      <c r="V75" s="23"/>
    </row>
    <row r="76" spans="1:22" ht="14.25" customHeight="1" x14ac:dyDescent="0.2">
      <c r="A76" s="23"/>
      <c r="B76" s="23"/>
      <c r="C76" s="23"/>
      <c r="D76" s="23"/>
      <c r="E76" s="23"/>
      <c r="F76" s="23"/>
      <c r="G76" s="23"/>
      <c r="H76" s="23"/>
      <c r="I76" s="23"/>
      <c r="J76" s="23"/>
      <c r="K76" s="23"/>
      <c r="L76" s="23"/>
      <c r="M76" s="23"/>
      <c r="N76" s="23"/>
      <c r="O76" s="23"/>
      <c r="P76" s="23"/>
      <c r="Q76" s="23"/>
      <c r="R76" s="23"/>
      <c r="S76" s="23"/>
      <c r="T76" s="23"/>
      <c r="U76" s="23"/>
      <c r="V76" s="23"/>
    </row>
    <row r="77" spans="1:22" ht="14.25" customHeight="1" x14ac:dyDescent="0.2">
      <c r="A77" s="23"/>
      <c r="B77" s="23"/>
      <c r="C77" s="23"/>
      <c r="D77" s="23"/>
      <c r="E77" s="23"/>
      <c r="F77" s="23"/>
      <c r="G77" s="23"/>
      <c r="H77" s="23"/>
      <c r="I77" s="23"/>
      <c r="J77" s="23"/>
      <c r="K77" s="23"/>
      <c r="L77" s="23"/>
      <c r="M77" s="23"/>
      <c r="N77" s="23"/>
      <c r="O77" s="23"/>
      <c r="P77" s="23"/>
      <c r="Q77" s="23"/>
      <c r="R77" s="23"/>
      <c r="S77" s="23"/>
      <c r="T77" s="23"/>
      <c r="U77" s="23"/>
      <c r="V77" s="23"/>
    </row>
    <row r="78" spans="1:22" ht="14.25" customHeight="1" x14ac:dyDescent="0.2">
      <c r="A78" s="23"/>
      <c r="B78" s="23"/>
      <c r="C78" s="23"/>
      <c r="D78" s="23"/>
      <c r="E78" s="23"/>
      <c r="F78" s="23"/>
      <c r="G78" s="23"/>
      <c r="H78" s="23"/>
      <c r="I78" s="23"/>
      <c r="J78" s="23"/>
      <c r="K78" s="23"/>
      <c r="L78" s="23"/>
      <c r="M78" s="23"/>
      <c r="N78" s="23"/>
      <c r="O78" s="23"/>
      <c r="P78" s="23"/>
      <c r="Q78" s="23"/>
      <c r="R78" s="23"/>
      <c r="S78" s="23"/>
      <c r="T78" s="23"/>
      <c r="U78" s="23"/>
      <c r="V78" s="23"/>
    </row>
    <row r="79" spans="1:22" ht="14.25" customHeight="1" x14ac:dyDescent="0.2">
      <c r="A79" s="23"/>
      <c r="B79" s="23"/>
      <c r="C79" s="23"/>
      <c r="D79" s="23"/>
      <c r="E79" s="23"/>
      <c r="F79" s="23"/>
      <c r="G79" s="23"/>
      <c r="H79" s="23"/>
      <c r="I79" s="23"/>
      <c r="J79" s="23"/>
      <c r="K79" s="23"/>
      <c r="L79" s="23"/>
      <c r="M79" s="23"/>
      <c r="N79" s="23"/>
      <c r="O79" s="23"/>
      <c r="P79" s="23"/>
      <c r="Q79" s="23"/>
      <c r="R79" s="23"/>
      <c r="S79" s="23"/>
      <c r="T79" s="23"/>
      <c r="U79" s="23"/>
      <c r="V79" s="23"/>
    </row>
    <row r="80" spans="1:22" ht="14.25" customHeight="1" x14ac:dyDescent="0.2">
      <c r="A80" s="23"/>
      <c r="B80" s="23"/>
      <c r="C80" s="23"/>
      <c r="D80" s="23"/>
      <c r="E80" s="23"/>
      <c r="F80" s="23"/>
      <c r="G80" s="23"/>
      <c r="H80" s="23"/>
      <c r="I80" s="23"/>
      <c r="J80" s="23"/>
      <c r="K80" s="23"/>
      <c r="L80" s="23"/>
      <c r="M80" s="23"/>
      <c r="N80" s="23"/>
      <c r="O80" s="23"/>
      <c r="P80" s="23"/>
      <c r="Q80" s="23"/>
      <c r="R80" s="23"/>
      <c r="S80" s="23"/>
      <c r="T80" s="23"/>
      <c r="U80" s="23"/>
      <c r="V80" s="23"/>
    </row>
    <row r="81" spans="1:22" ht="14.25" customHeight="1" x14ac:dyDescent="0.2">
      <c r="A81" s="23"/>
      <c r="B81" s="23"/>
      <c r="C81" s="23"/>
      <c r="D81" s="23"/>
      <c r="E81" s="23"/>
      <c r="F81" s="23"/>
      <c r="G81" s="23"/>
      <c r="H81" s="23"/>
      <c r="I81" s="23"/>
      <c r="J81" s="23"/>
      <c r="K81" s="23"/>
      <c r="L81" s="23"/>
      <c r="M81" s="23"/>
      <c r="N81" s="23"/>
      <c r="O81" s="23"/>
      <c r="P81" s="23"/>
      <c r="Q81" s="23"/>
      <c r="R81" s="23"/>
      <c r="S81" s="23"/>
      <c r="T81" s="23"/>
      <c r="U81" s="23"/>
      <c r="V81" s="23"/>
    </row>
    <row r="82" spans="1:22" ht="14.25" customHeight="1" x14ac:dyDescent="0.2">
      <c r="A82" s="23"/>
      <c r="B82" s="23"/>
      <c r="C82" s="23"/>
      <c r="D82" s="23"/>
      <c r="E82" s="23"/>
      <c r="F82" s="23"/>
      <c r="G82" s="23"/>
      <c r="H82" s="23"/>
      <c r="I82" s="23"/>
      <c r="J82" s="23"/>
      <c r="K82" s="23"/>
      <c r="L82" s="23"/>
      <c r="M82" s="23"/>
      <c r="N82" s="23"/>
      <c r="O82" s="23"/>
      <c r="P82" s="23"/>
      <c r="Q82" s="23"/>
      <c r="R82" s="23"/>
      <c r="S82" s="23"/>
      <c r="T82" s="23"/>
      <c r="U82" s="23"/>
      <c r="V82" s="23"/>
    </row>
    <row r="83" spans="1:22" ht="14.25" customHeight="1" x14ac:dyDescent="0.2">
      <c r="A83" s="23"/>
      <c r="B83" s="23"/>
      <c r="C83" s="23"/>
      <c r="D83" s="23"/>
      <c r="E83" s="23"/>
      <c r="F83" s="23"/>
      <c r="G83" s="23"/>
      <c r="H83" s="23"/>
      <c r="I83" s="23"/>
      <c r="J83" s="23"/>
      <c r="K83" s="23"/>
      <c r="L83" s="23"/>
      <c r="M83" s="23"/>
      <c r="N83" s="23"/>
      <c r="O83" s="23"/>
      <c r="P83" s="23"/>
      <c r="Q83" s="23"/>
      <c r="R83" s="23"/>
      <c r="S83" s="23"/>
      <c r="T83" s="23"/>
      <c r="U83" s="23"/>
      <c r="V83" s="23"/>
    </row>
    <row r="84" spans="1:22" ht="14.25" customHeight="1" x14ac:dyDescent="0.2">
      <c r="A84" s="23"/>
      <c r="B84" s="23"/>
      <c r="C84" s="23"/>
      <c r="D84" s="23"/>
      <c r="E84" s="23"/>
      <c r="F84" s="23"/>
      <c r="G84" s="23"/>
      <c r="H84" s="23"/>
      <c r="I84" s="23"/>
      <c r="J84" s="23"/>
      <c r="K84" s="23"/>
      <c r="L84" s="23"/>
      <c r="M84" s="23"/>
      <c r="N84" s="23"/>
      <c r="O84" s="23"/>
      <c r="P84" s="23"/>
      <c r="Q84" s="23"/>
      <c r="R84" s="23"/>
      <c r="S84" s="23"/>
      <c r="T84" s="23"/>
      <c r="U84" s="23"/>
      <c r="V84" s="23"/>
    </row>
    <row r="85" spans="1:22" ht="14.25" customHeight="1" x14ac:dyDescent="0.2">
      <c r="A85" s="23"/>
      <c r="B85" s="23"/>
      <c r="C85" s="23"/>
      <c r="D85" s="23"/>
      <c r="E85" s="23"/>
      <c r="F85" s="23"/>
      <c r="G85" s="23"/>
      <c r="H85" s="23"/>
      <c r="I85" s="23"/>
      <c r="J85" s="23"/>
      <c r="K85" s="23"/>
      <c r="L85" s="23"/>
      <c r="M85" s="23"/>
      <c r="N85" s="23"/>
      <c r="O85" s="23"/>
      <c r="P85" s="23"/>
      <c r="Q85" s="23"/>
      <c r="R85" s="23"/>
      <c r="S85" s="23"/>
      <c r="T85" s="23"/>
      <c r="U85" s="23"/>
      <c r="V85" s="23"/>
    </row>
    <row r="86" spans="1:22" ht="14.25" customHeight="1" x14ac:dyDescent="0.2">
      <c r="A86" s="23"/>
      <c r="B86" s="23"/>
      <c r="C86" s="23"/>
      <c r="D86" s="23"/>
      <c r="E86" s="23"/>
      <c r="F86" s="23"/>
      <c r="G86" s="23"/>
      <c r="H86" s="23"/>
      <c r="I86" s="23"/>
      <c r="J86" s="23"/>
      <c r="K86" s="23"/>
      <c r="L86" s="23"/>
      <c r="M86" s="23"/>
      <c r="N86" s="23"/>
      <c r="O86" s="23"/>
      <c r="P86" s="23"/>
      <c r="Q86" s="23"/>
      <c r="R86" s="23"/>
      <c r="S86" s="23"/>
      <c r="T86" s="23"/>
      <c r="U86" s="23"/>
      <c r="V86" s="23"/>
    </row>
    <row r="87" spans="1:22" ht="14.25" customHeight="1" x14ac:dyDescent="0.2">
      <c r="A87" s="23"/>
      <c r="B87" s="23"/>
      <c r="C87" s="23"/>
      <c r="D87" s="23"/>
      <c r="E87" s="23"/>
      <c r="F87" s="23"/>
      <c r="G87" s="23"/>
      <c r="H87" s="23"/>
      <c r="I87" s="23"/>
      <c r="J87" s="23"/>
      <c r="K87" s="23"/>
      <c r="L87" s="23"/>
      <c r="M87" s="23"/>
      <c r="N87" s="23"/>
      <c r="O87" s="23"/>
      <c r="P87" s="23"/>
      <c r="Q87" s="23"/>
      <c r="R87" s="23"/>
      <c r="S87" s="23"/>
      <c r="T87" s="23"/>
      <c r="U87" s="23"/>
      <c r="V87" s="23"/>
    </row>
    <row r="88" spans="1:22" ht="14.25" customHeight="1" x14ac:dyDescent="0.2">
      <c r="A88" s="23"/>
      <c r="B88" s="23"/>
      <c r="C88" s="23"/>
      <c r="D88" s="23"/>
      <c r="E88" s="23"/>
      <c r="F88" s="23"/>
      <c r="G88" s="23"/>
      <c r="H88" s="23"/>
      <c r="I88" s="23"/>
      <c r="J88" s="23"/>
      <c r="K88" s="23"/>
      <c r="L88" s="23"/>
      <c r="M88" s="23"/>
      <c r="N88" s="23"/>
      <c r="O88" s="23"/>
      <c r="P88" s="23"/>
      <c r="Q88" s="23"/>
      <c r="R88" s="23"/>
      <c r="S88" s="23"/>
      <c r="T88" s="23"/>
      <c r="U88" s="23"/>
      <c r="V88" s="23"/>
    </row>
    <row r="89" spans="1:22" ht="14.25" customHeight="1" x14ac:dyDescent="0.2">
      <c r="A89" s="23"/>
      <c r="B89" s="23"/>
      <c r="C89" s="23"/>
      <c r="D89" s="23"/>
      <c r="E89" s="23"/>
      <c r="F89" s="23"/>
      <c r="G89" s="23"/>
      <c r="H89" s="23"/>
      <c r="I89" s="23"/>
      <c r="J89" s="23"/>
      <c r="K89" s="23"/>
      <c r="L89" s="23"/>
      <c r="M89" s="23"/>
      <c r="N89" s="23"/>
      <c r="O89" s="23"/>
      <c r="P89" s="23"/>
      <c r="Q89" s="23"/>
      <c r="R89" s="23"/>
      <c r="S89" s="23"/>
      <c r="T89" s="23"/>
      <c r="U89" s="23"/>
      <c r="V89" s="23"/>
    </row>
    <row r="90" spans="1:22" ht="14.25" customHeight="1" x14ac:dyDescent="0.2">
      <c r="A90" s="23"/>
      <c r="B90" s="23"/>
      <c r="C90" s="23"/>
      <c r="D90" s="23"/>
      <c r="E90" s="23"/>
      <c r="F90" s="23"/>
      <c r="G90" s="23"/>
      <c r="H90" s="23"/>
      <c r="I90" s="23"/>
      <c r="J90" s="23"/>
      <c r="K90" s="23"/>
      <c r="L90" s="23"/>
      <c r="M90" s="23"/>
      <c r="N90" s="23"/>
      <c r="O90" s="23"/>
      <c r="P90" s="23"/>
      <c r="Q90" s="23"/>
      <c r="R90" s="23"/>
      <c r="S90" s="23"/>
      <c r="T90" s="23"/>
      <c r="U90" s="23"/>
      <c r="V90" s="23"/>
    </row>
    <row r="91" spans="1:22" ht="14.25" customHeight="1" x14ac:dyDescent="0.2">
      <c r="A91" s="23"/>
      <c r="B91" s="23"/>
      <c r="C91" s="23"/>
      <c r="D91" s="23"/>
      <c r="E91" s="23"/>
      <c r="F91" s="23"/>
      <c r="G91" s="23"/>
      <c r="H91" s="23"/>
      <c r="I91" s="23"/>
      <c r="J91" s="23"/>
      <c r="K91" s="23"/>
      <c r="L91" s="23"/>
      <c r="M91" s="23"/>
      <c r="N91" s="23"/>
      <c r="O91" s="23"/>
      <c r="P91" s="23"/>
      <c r="Q91" s="23"/>
      <c r="R91" s="23"/>
      <c r="S91" s="23"/>
      <c r="T91" s="23"/>
      <c r="U91" s="23"/>
      <c r="V91" s="23"/>
    </row>
    <row r="92" spans="1:22" ht="14.25" customHeight="1" x14ac:dyDescent="0.2">
      <c r="A92" s="23"/>
      <c r="B92" s="23"/>
      <c r="C92" s="23"/>
      <c r="D92" s="23"/>
      <c r="E92" s="23"/>
      <c r="F92" s="23"/>
      <c r="G92" s="23"/>
      <c r="H92" s="23"/>
      <c r="I92" s="23"/>
      <c r="J92" s="23"/>
      <c r="K92" s="23"/>
      <c r="L92" s="23"/>
      <c r="M92" s="23"/>
      <c r="N92" s="23"/>
      <c r="O92" s="23"/>
      <c r="P92" s="23"/>
      <c r="Q92" s="23"/>
      <c r="R92" s="23"/>
      <c r="S92" s="23"/>
      <c r="T92" s="23"/>
      <c r="U92" s="23"/>
      <c r="V92" s="23"/>
    </row>
    <row r="93" spans="1:22" ht="14.25" customHeight="1" x14ac:dyDescent="0.2">
      <c r="A93" s="23"/>
      <c r="B93" s="23"/>
      <c r="C93" s="23"/>
      <c r="D93" s="23"/>
      <c r="E93" s="23"/>
      <c r="F93" s="23"/>
      <c r="G93" s="23"/>
      <c r="H93" s="23"/>
      <c r="I93" s="23"/>
      <c r="J93" s="23"/>
      <c r="K93" s="23"/>
      <c r="L93" s="23"/>
      <c r="M93" s="23"/>
      <c r="N93" s="23"/>
      <c r="O93" s="23"/>
      <c r="P93" s="23"/>
      <c r="Q93" s="23"/>
      <c r="R93" s="23"/>
      <c r="S93" s="23"/>
      <c r="T93" s="23"/>
      <c r="U93" s="23"/>
      <c r="V93" s="23"/>
    </row>
    <row r="94" spans="1:22" ht="14.25" customHeight="1" x14ac:dyDescent="0.2">
      <c r="A94" s="23"/>
      <c r="B94" s="23"/>
      <c r="C94" s="23"/>
      <c r="D94" s="23"/>
      <c r="E94" s="23"/>
      <c r="F94" s="23"/>
      <c r="G94" s="23"/>
      <c r="H94" s="23"/>
      <c r="I94" s="23"/>
      <c r="J94" s="23"/>
      <c r="K94" s="23"/>
      <c r="L94" s="23"/>
      <c r="M94" s="23"/>
      <c r="N94" s="23"/>
      <c r="O94" s="23"/>
      <c r="P94" s="23"/>
      <c r="Q94" s="23"/>
      <c r="R94" s="23"/>
      <c r="S94" s="23"/>
      <c r="T94" s="23"/>
      <c r="U94" s="23"/>
      <c r="V94" s="23"/>
    </row>
    <row r="95" spans="1:22" ht="14.25" customHeight="1" x14ac:dyDescent="0.2">
      <c r="A95" s="23"/>
      <c r="B95" s="23"/>
      <c r="C95" s="23"/>
      <c r="D95" s="23"/>
      <c r="E95" s="23"/>
      <c r="F95" s="23"/>
      <c r="G95" s="23"/>
      <c r="H95" s="23"/>
      <c r="I95" s="23"/>
      <c r="J95" s="23"/>
      <c r="K95" s="23"/>
      <c r="L95" s="23"/>
      <c r="M95" s="23"/>
      <c r="N95" s="23"/>
      <c r="O95" s="23"/>
      <c r="P95" s="23"/>
      <c r="Q95" s="23"/>
      <c r="R95" s="23"/>
      <c r="S95" s="23"/>
      <c r="T95" s="23"/>
      <c r="U95" s="23"/>
      <c r="V95" s="23"/>
    </row>
    <row r="96" spans="1:22" ht="14.25" customHeight="1" x14ac:dyDescent="0.2">
      <c r="A96" s="23"/>
      <c r="B96" s="23"/>
      <c r="C96" s="23"/>
      <c r="D96" s="23"/>
      <c r="E96" s="23"/>
      <c r="F96" s="23"/>
      <c r="G96" s="23"/>
      <c r="H96" s="23"/>
      <c r="I96" s="23"/>
      <c r="J96" s="23"/>
      <c r="K96" s="23"/>
      <c r="L96" s="23"/>
      <c r="M96" s="23"/>
      <c r="N96" s="23"/>
      <c r="O96" s="23"/>
      <c r="P96" s="23"/>
      <c r="Q96" s="23"/>
      <c r="R96" s="23"/>
      <c r="S96" s="23"/>
      <c r="T96" s="23"/>
      <c r="U96" s="23"/>
      <c r="V96" s="23"/>
    </row>
    <row r="97" spans="1:22" ht="14.25" customHeight="1" x14ac:dyDescent="0.2">
      <c r="A97" s="23"/>
      <c r="B97" s="23"/>
      <c r="C97" s="23"/>
      <c r="D97" s="23"/>
      <c r="E97" s="23"/>
      <c r="F97" s="23"/>
      <c r="G97" s="23"/>
      <c r="H97" s="23"/>
      <c r="I97" s="23"/>
      <c r="J97" s="23"/>
      <c r="K97" s="23"/>
      <c r="L97" s="23"/>
      <c r="M97" s="23"/>
      <c r="N97" s="23"/>
      <c r="O97" s="23"/>
      <c r="P97" s="23"/>
      <c r="Q97" s="23"/>
      <c r="R97" s="23"/>
      <c r="S97" s="23"/>
      <c r="T97" s="23"/>
      <c r="U97" s="23"/>
      <c r="V97" s="23"/>
    </row>
    <row r="98" spans="1:22" ht="14.25" customHeight="1" x14ac:dyDescent="0.2">
      <c r="A98" s="23"/>
      <c r="B98" s="23"/>
      <c r="C98" s="23"/>
      <c r="D98" s="23"/>
      <c r="E98" s="23"/>
      <c r="F98" s="23"/>
      <c r="G98" s="23"/>
      <c r="H98" s="23"/>
      <c r="I98" s="23"/>
      <c r="J98" s="23"/>
      <c r="K98" s="23"/>
      <c r="L98" s="23"/>
      <c r="M98" s="23"/>
      <c r="N98" s="23"/>
      <c r="O98" s="23"/>
      <c r="P98" s="23"/>
      <c r="Q98" s="23"/>
      <c r="R98" s="23"/>
      <c r="S98" s="23"/>
      <c r="T98" s="23"/>
      <c r="U98" s="23"/>
      <c r="V98" s="23"/>
    </row>
    <row r="99" spans="1:22" ht="14.25" customHeight="1" x14ac:dyDescent="0.2">
      <c r="A99" s="23"/>
      <c r="B99" s="23"/>
      <c r="C99" s="23"/>
      <c r="D99" s="23"/>
      <c r="E99" s="23"/>
      <c r="F99" s="23"/>
      <c r="G99" s="23"/>
      <c r="H99" s="23"/>
      <c r="I99" s="23"/>
      <c r="J99" s="23"/>
      <c r="K99" s="23"/>
      <c r="L99" s="23"/>
      <c r="M99" s="23"/>
      <c r="N99" s="23"/>
      <c r="O99" s="23"/>
      <c r="P99" s="23"/>
      <c r="Q99" s="23"/>
      <c r="R99" s="23"/>
      <c r="S99" s="23"/>
      <c r="T99" s="23"/>
      <c r="U99" s="23"/>
      <c r="V99" s="23"/>
    </row>
    <row r="100" spans="1:22" ht="14.25" customHeight="1" x14ac:dyDescent="0.2">
      <c r="A100" s="23"/>
      <c r="B100" s="23"/>
      <c r="C100" s="23"/>
      <c r="D100" s="23"/>
      <c r="E100" s="23"/>
      <c r="F100" s="23"/>
      <c r="G100" s="23"/>
      <c r="H100" s="23"/>
      <c r="I100" s="23"/>
      <c r="J100" s="23"/>
      <c r="K100" s="23"/>
      <c r="L100" s="23"/>
      <c r="M100" s="23"/>
      <c r="N100" s="23"/>
      <c r="O100" s="23"/>
      <c r="P100" s="23"/>
      <c r="Q100" s="23"/>
      <c r="R100" s="23"/>
      <c r="S100" s="23"/>
      <c r="T100" s="23"/>
      <c r="U100" s="23"/>
      <c r="V100" s="23"/>
    </row>
    <row r="101" spans="1:22" ht="14.25" customHeight="1" x14ac:dyDescent="0.2">
      <c r="A101" s="23"/>
      <c r="B101" s="23"/>
      <c r="C101" s="23"/>
      <c r="D101" s="23"/>
      <c r="E101" s="23"/>
      <c r="F101" s="23"/>
      <c r="G101" s="23"/>
      <c r="H101" s="23"/>
      <c r="I101" s="23"/>
      <c r="J101" s="23"/>
      <c r="K101" s="23"/>
      <c r="L101" s="23"/>
      <c r="M101" s="23"/>
      <c r="N101" s="23"/>
      <c r="O101" s="23"/>
      <c r="P101" s="23"/>
      <c r="Q101" s="23"/>
      <c r="R101" s="23"/>
      <c r="S101" s="23"/>
      <c r="T101" s="23"/>
      <c r="U101" s="23"/>
      <c r="V101" s="23"/>
    </row>
    <row r="102" spans="1:22" ht="14.25" customHeight="1" x14ac:dyDescent="0.2">
      <c r="A102" s="23"/>
      <c r="B102" s="23"/>
      <c r="C102" s="23"/>
      <c r="D102" s="23"/>
      <c r="E102" s="23"/>
      <c r="F102" s="23"/>
      <c r="G102" s="23"/>
      <c r="H102" s="23"/>
      <c r="I102" s="23"/>
      <c r="J102" s="23"/>
      <c r="K102" s="23"/>
      <c r="L102" s="23"/>
      <c r="M102" s="23"/>
      <c r="N102" s="23"/>
      <c r="O102" s="23"/>
      <c r="P102" s="23"/>
      <c r="Q102" s="23"/>
      <c r="R102" s="23"/>
      <c r="S102" s="23"/>
      <c r="T102" s="23"/>
      <c r="U102" s="23"/>
      <c r="V102" s="23"/>
    </row>
    <row r="103" spans="1:22" ht="14.25" customHeight="1" x14ac:dyDescent="0.2">
      <c r="A103" s="23"/>
      <c r="B103" s="23"/>
      <c r="C103" s="23"/>
      <c r="D103" s="23"/>
      <c r="E103" s="23"/>
      <c r="F103" s="23"/>
      <c r="G103" s="23"/>
      <c r="H103" s="23"/>
      <c r="I103" s="23"/>
      <c r="J103" s="23"/>
      <c r="K103" s="23"/>
      <c r="L103" s="23"/>
      <c r="M103" s="23"/>
      <c r="N103" s="23"/>
      <c r="O103" s="23"/>
      <c r="P103" s="23"/>
      <c r="Q103" s="23"/>
      <c r="R103" s="23"/>
      <c r="S103" s="23"/>
      <c r="T103" s="23"/>
      <c r="U103" s="23"/>
      <c r="V103" s="23"/>
    </row>
    <row r="104" spans="1:22" ht="14.25" customHeight="1" x14ac:dyDescent="0.2">
      <c r="A104" s="23"/>
      <c r="B104" s="23"/>
      <c r="C104" s="23"/>
      <c r="D104" s="23"/>
      <c r="E104" s="23"/>
      <c r="F104" s="23"/>
      <c r="G104" s="23"/>
      <c r="H104" s="23"/>
      <c r="I104" s="23"/>
      <c r="J104" s="23"/>
      <c r="K104" s="23"/>
      <c r="L104" s="23"/>
      <c r="M104" s="23"/>
      <c r="N104" s="23"/>
      <c r="O104" s="23"/>
      <c r="P104" s="23"/>
      <c r="Q104" s="23"/>
      <c r="R104" s="23"/>
      <c r="S104" s="23"/>
      <c r="T104" s="23"/>
      <c r="U104" s="23"/>
      <c r="V104" s="23"/>
    </row>
    <row r="105" spans="1:22" ht="14.25" customHeight="1" x14ac:dyDescent="0.2">
      <c r="A105" s="23"/>
      <c r="B105" s="23"/>
      <c r="C105" s="23"/>
      <c r="D105" s="23"/>
      <c r="E105" s="23"/>
      <c r="F105" s="23"/>
      <c r="G105" s="23"/>
      <c r="H105" s="23"/>
      <c r="I105" s="23"/>
      <c r="J105" s="23"/>
      <c r="K105" s="23"/>
      <c r="L105" s="23"/>
      <c r="M105" s="23"/>
      <c r="N105" s="23"/>
      <c r="O105" s="23"/>
      <c r="P105" s="23"/>
      <c r="Q105" s="23"/>
      <c r="R105" s="23"/>
      <c r="S105" s="23"/>
      <c r="T105" s="23"/>
      <c r="U105" s="23"/>
      <c r="V105" s="23"/>
    </row>
    <row r="106" spans="1:22" ht="14.25" customHeight="1" x14ac:dyDescent="0.2">
      <c r="A106" s="23"/>
      <c r="B106" s="23"/>
      <c r="C106" s="23"/>
      <c r="D106" s="23"/>
      <c r="E106" s="23"/>
      <c r="F106" s="23"/>
      <c r="G106" s="23"/>
      <c r="H106" s="23"/>
      <c r="I106" s="23"/>
      <c r="J106" s="23"/>
      <c r="K106" s="23"/>
      <c r="L106" s="23"/>
      <c r="M106" s="23"/>
      <c r="N106" s="23"/>
      <c r="O106" s="23"/>
      <c r="P106" s="23"/>
      <c r="Q106" s="23"/>
      <c r="R106" s="23"/>
      <c r="S106" s="23"/>
      <c r="T106" s="23"/>
      <c r="U106" s="23"/>
      <c r="V106" s="23"/>
    </row>
    <row r="107" spans="1:22" ht="14.25" customHeight="1" x14ac:dyDescent="0.2">
      <c r="A107" s="23"/>
      <c r="B107" s="23"/>
      <c r="C107" s="23"/>
      <c r="D107" s="23"/>
      <c r="E107" s="23"/>
      <c r="F107" s="23"/>
      <c r="G107" s="23"/>
      <c r="H107" s="23"/>
      <c r="I107" s="23"/>
      <c r="J107" s="23"/>
      <c r="K107" s="23"/>
      <c r="L107" s="23"/>
      <c r="M107" s="23"/>
      <c r="N107" s="23"/>
      <c r="O107" s="23"/>
      <c r="P107" s="23"/>
      <c r="Q107" s="23"/>
      <c r="R107" s="23"/>
      <c r="S107" s="23"/>
      <c r="T107" s="23"/>
      <c r="U107" s="23"/>
      <c r="V107" s="23"/>
    </row>
    <row r="108" spans="1:22" ht="14.25" customHeight="1" x14ac:dyDescent="0.2">
      <c r="A108" s="23"/>
      <c r="B108" s="23"/>
      <c r="C108" s="23"/>
      <c r="D108" s="23"/>
      <c r="E108" s="23"/>
      <c r="F108" s="23"/>
      <c r="G108" s="23"/>
      <c r="H108" s="23"/>
      <c r="I108" s="23"/>
      <c r="J108" s="23"/>
      <c r="K108" s="23"/>
      <c r="L108" s="23"/>
      <c r="M108" s="23"/>
      <c r="N108" s="23"/>
      <c r="O108" s="23"/>
      <c r="P108" s="23"/>
      <c r="Q108" s="23"/>
      <c r="R108" s="23"/>
      <c r="S108" s="23"/>
      <c r="T108" s="23"/>
      <c r="U108" s="23"/>
      <c r="V108" s="23"/>
    </row>
    <row r="109" spans="1:22" ht="14.25" customHeight="1" x14ac:dyDescent="0.2">
      <c r="A109" s="23"/>
      <c r="B109" s="23"/>
      <c r="C109" s="23"/>
      <c r="D109" s="23"/>
      <c r="E109" s="23"/>
      <c r="F109" s="23"/>
      <c r="G109" s="23"/>
      <c r="H109" s="23"/>
      <c r="I109" s="23"/>
      <c r="J109" s="23"/>
      <c r="K109" s="23"/>
      <c r="L109" s="23"/>
      <c r="M109" s="23"/>
      <c r="N109" s="23"/>
      <c r="O109" s="23"/>
      <c r="P109" s="23"/>
      <c r="Q109" s="23"/>
      <c r="R109" s="23"/>
      <c r="S109" s="23"/>
      <c r="T109" s="23"/>
      <c r="U109" s="23"/>
      <c r="V109" s="23"/>
    </row>
    <row r="110" spans="1:22" ht="14.25" customHeight="1" x14ac:dyDescent="0.2">
      <c r="A110" s="23"/>
      <c r="B110" s="23"/>
      <c r="C110" s="23"/>
      <c r="D110" s="23"/>
      <c r="E110" s="23"/>
      <c r="F110" s="23"/>
      <c r="G110" s="23"/>
      <c r="H110" s="23"/>
      <c r="I110" s="23"/>
      <c r="J110" s="23"/>
      <c r="K110" s="23"/>
      <c r="L110" s="23"/>
      <c r="M110" s="23"/>
      <c r="N110" s="23"/>
      <c r="O110" s="23"/>
      <c r="P110" s="23"/>
      <c r="Q110" s="23"/>
      <c r="R110" s="23"/>
      <c r="S110" s="23"/>
      <c r="T110" s="23"/>
      <c r="U110" s="23"/>
      <c r="V110" s="23"/>
    </row>
    <row r="111" spans="1:22" ht="14.25" customHeight="1" x14ac:dyDescent="0.2">
      <c r="A111" s="23"/>
      <c r="B111" s="23"/>
      <c r="C111" s="23"/>
      <c r="D111" s="23"/>
      <c r="E111" s="23"/>
      <c r="F111" s="23"/>
      <c r="G111" s="23"/>
      <c r="H111" s="23"/>
      <c r="I111" s="23"/>
      <c r="J111" s="23"/>
      <c r="K111" s="23"/>
      <c r="L111" s="23"/>
      <c r="M111" s="23"/>
      <c r="N111" s="23"/>
      <c r="O111" s="23"/>
      <c r="P111" s="23"/>
      <c r="Q111" s="23"/>
      <c r="R111" s="23"/>
      <c r="S111" s="23"/>
      <c r="T111" s="23"/>
      <c r="U111" s="23"/>
      <c r="V111" s="23"/>
    </row>
    <row r="112" spans="1:22" ht="14.25" customHeight="1" x14ac:dyDescent="0.2">
      <c r="A112" s="23"/>
      <c r="B112" s="23"/>
      <c r="C112" s="23"/>
      <c r="D112" s="23"/>
      <c r="E112" s="23"/>
      <c r="F112" s="23"/>
      <c r="G112" s="23"/>
      <c r="H112" s="23"/>
      <c r="I112" s="23"/>
      <c r="J112" s="23"/>
      <c r="K112" s="23"/>
      <c r="L112" s="23"/>
      <c r="M112" s="23"/>
      <c r="N112" s="23"/>
      <c r="O112" s="23"/>
      <c r="P112" s="23"/>
      <c r="Q112" s="23"/>
      <c r="R112" s="23"/>
      <c r="S112" s="23"/>
      <c r="T112" s="23"/>
      <c r="U112" s="23"/>
      <c r="V112" s="23"/>
    </row>
    <row r="113" spans="1:22" ht="14.25" customHeight="1" x14ac:dyDescent="0.2">
      <c r="A113" s="23"/>
      <c r="B113" s="23"/>
      <c r="C113" s="23"/>
      <c r="D113" s="23"/>
      <c r="E113" s="23"/>
      <c r="F113" s="23"/>
      <c r="G113" s="23"/>
      <c r="H113" s="23"/>
      <c r="I113" s="23"/>
      <c r="J113" s="23"/>
      <c r="K113" s="23"/>
      <c r="L113" s="23"/>
      <c r="M113" s="23"/>
      <c r="N113" s="23"/>
      <c r="O113" s="23"/>
      <c r="P113" s="23"/>
      <c r="Q113" s="23"/>
      <c r="R113" s="23"/>
      <c r="S113" s="23"/>
      <c r="T113" s="23"/>
      <c r="U113" s="23"/>
      <c r="V113" s="23"/>
    </row>
    <row r="114" spans="1:22" ht="14.25" customHeight="1" x14ac:dyDescent="0.2">
      <c r="A114" s="23"/>
      <c r="B114" s="23"/>
      <c r="C114" s="23"/>
      <c r="D114" s="23"/>
      <c r="E114" s="23"/>
      <c r="F114" s="23"/>
      <c r="G114" s="23"/>
      <c r="H114" s="23"/>
      <c r="I114" s="23"/>
      <c r="J114" s="23"/>
      <c r="K114" s="23"/>
      <c r="L114" s="23"/>
      <c r="M114" s="23"/>
      <c r="N114" s="23"/>
      <c r="O114" s="23"/>
      <c r="P114" s="23"/>
      <c r="Q114" s="23"/>
      <c r="R114" s="23"/>
      <c r="S114" s="23"/>
      <c r="T114" s="23"/>
      <c r="U114" s="23"/>
      <c r="V114" s="23"/>
    </row>
    <row r="115" spans="1:22" ht="14.25" customHeight="1" x14ac:dyDescent="0.2">
      <c r="A115" s="23"/>
      <c r="B115" s="23"/>
      <c r="C115" s="23"/>
      <c r="D115" s="23"/>
      <c r="E115" s="23"/>
      <c r="F115" s="23"/>
      <c r="G115" s="23"/>
      <c r="H115" s="23"/>
      <c r="I115" s="23"/>
      <c r="J115" s="23"/>
      <c r="K115" s="23"/>
      <c r="L115" s="23"/>
      <c r="M115" s="23"/>
      <c r="N115" s="23"/>
      <c r="O115" s="23"/>
      <c r="P115" s="23"/>
      <c r="Q115" s="23"/>
      <c r="R115" s="23"/>
      <c r="S115" s="23"/>
      <c r="T115" s="23"/>
      <c r="U115" s="23"/>
      <c r="V115" s="23"/>
    </row>
    <row r="116" spans="1:22" ht="14.25" customHeight="1" x14ac:dyDescent="0.2">
      <c r="A116" s="23"/>
      <c r="B116" s="23"/>
      <c r="C116" s="23"/>
      <c r="D116" s="23"/>
      <c r="E116" s="23"/>
      <c r="F116" s="23"/>
      <c r="G116" s="23"/>
      <c r="H116" s="23"/>
      <c r="I116" s="23"/>
      <c r="J116" s="23"/>
      <c r="K116" s="23"/>
      <c r="L116" s="23"/>
      <c r="M116" s="23"/>
      <c r="N116" s="23"/>
      <c r="O116" s="23"/>
      <c r="P116" s="23"/>
      <c r="Q116" s="23"/>
      <c r="R116" s="23"/>
      <c r="S116" s="23"/>
      <c r="T116" s="23"/>
      <c r="U116" s="23"/>
      <c r="V116" s="23"/>
    </row>
    <row r="117" spans="1:22" ht="14.25" customHeight="1" x14ac:dyDescent="0.2">
      <c r="A117" s="23"/>
      <c r="B117" s="23"/>
      <c r="C117" s="23"/>
      <c r="D117" s="23"/>
      <c r="E117" s="23"/>
      <c r="F117" s="23"/>
      <c r="G117" s="23"/>
      <c r="H117" s="23"/>
      <c r="I117" s="23"/>
      <c r="J117" s="23"/>
      <c r="K117" s="23"/>
      <c r="L117" s="23"/>
      <c r="M117" s="23"/>
      <c r="N117" s="23"/>
      <c r="O117" s="23"/>
      <c r="P117" s="23"/>
      <c r="Q117" s="23"/>
      <c r="R117" s="23"/>
      <c r="S117" s="23"/>
      <c r="T117" s="23"/>
      <c r="U117" s="23"/>
      <c r="V117" s="23"/>
    </row>
    <row r="118" spans="1:22" ht="14.25" customHeight="1" x14ac:dyDescent="0.2">
      <c r="A118" s="23"/>
      <c r="B118" s="23"/>
      <c r="C118" s="23"/>
      <c r="D118" s="23"/>
      <c r="E118" s="23"/>
      <c r="F118" s="23"/>
      <c r="G118" s="23"/>
      <c r="H118" s="23"/>
      <c r="I118" s="23"/>
      <c r="J118" s="23"/>
      <c r="K118" s="23"/>
      <c r="L118" s="23"/>
      <c r="M118" s="23"/>
      <c r="N118" s="23"/>
      <c r="O118" s="23"/>
      <c r="P118" s="23"/>
      <c r="Q118" s="23"/>
      <c r="R118" s="23"/>
      <c r="S118" s="23"/>
      <c r="T118" s="23"/>
      <c r="U118" s="23"/>
      <c r="V118" s="23"/>
    </row>
    <row r="119" spans="1:22" ht="14.25" customHeight="1" x14ac:dyDescent="0.2">
      <c r="A119" s="23"/>
      <c r="B119" s="23"/>
      <c r="C119" s="23"/>
      <c r="D119" s="23"/>
      <c r="E119" s="23"/>
      <c r="F119" s="23"/>
      <c r="G119" s="23"/>
      <c r="H119" s="23"/>
      <c r="I119" s="23"/>
      <c r="J119" s="23"/>
      <c r="K119" s="23"/>
      <c r="L119" s="23"/>
      <c r="M119" s="23"/>
      <c r="N119" s="23"/>
      <c r="O119" s="23"/>
      <c r="P119" s="23"/>
      <c r="Q119" s="23"/>
      <c r="R119" s="23"/>
      <c r="S119" s="23"/>
      <c r="T119" s="23"/>
      <c r="U119" s="23"/>
      <c r="V119" s="23"/>
    </row>
    <row r="120" spans="1:22" ht="14.25" customHeight="1" x14ac:dyDescent="0.2">
      <c r="A120" s="23"/>
      <c r="B120" s="23"/>
      <c r="C120" s="23"/>
      <c r="D120" s="23"/>
      <c r="E120" s="23"/>
      <c r="F120" s="23"/>
      <c r="G120" s="23"/>
      <c r="H120" s="23"/>
      <c r="I120" s="23"/>
      <c r="J120" s="23"/>
      <c r="K120" s="23"/>
      <c r="L120" s="23"/>
      <c r="M120" s="23"/>
      <c r="N120" s="23"/>
      <c r="O120" s="23"/>
      <c r="P120" s="23"/>
      <c r="Q120" s="23"/>
      <c r="R120" s="23"/>
      <c r="S120" s="23"/>
      <c r="T120" s="23"/>
      <c r="U120" s="23"/>
      <c r="V120" s="23"/>
    </row>
    <row r="121" spans="1:22" ht="14.25" customHeight="1" x14ac:dyDescent="0.2">
      <c r="A121" s="23"/>
      <c r="B121" s="23"/>
      <c r="C121" s="23"/>
      <c r="D121" s="23"/>
      <c r="E121" s="23"/>
      <c r="F121" s="23"/>
      <c r="G121" s="23"/>
      <c r="H121" s="23"/>
      <c r="I121" s="23"/>
      <c r="J121" s="23"/>
      <c r="K121" s="23"/>
      <c r="L121" s="23"/>
      <c r="M121" s="23"/>
      <c r="N121" s="23"/>
      <c r="O121" s="23"/>
      <c r="P121" s="23"/>
      <c r="Q121" s="23"/>
      <c r="R121" s="23"/>
      <c r="S121" s="23"/>
      <c r="T121" s="23"/>
      <c r="U121" s="23"/>
      <c r="V121" s="23"/>
    </row>
    <row r="122" spans="1:22" ht="14.25" customHeight="1" x14ac:dyDescent="0.2">
      <c r="A122" s="23"/>
      <c r="B122" s="23"/>
      <c r="C122" s="23"/>
      <c r="D122" s="23"/>
      <c r="E122" s="23"/>
      <c r="F122" s="23"/>
      <c r="G122" s="23"/>
      <c r="H122" s="23"/>
      <c r="I122" s="23"/>
      <c r="J122" s="23"/>
      <c r="K122" s="23"/>
      <c r="L122" s="23"/>
      <c r="M122" s="23"/>
      <c r="N122" s="23"/>
      <c r="O122" s="23"/>
      <c r="P122" s="23"/>
      <c r="Q122" s="23"/>
      <c r="R122" s="23"/>
      <c r="S122" s="23"/>
      <c r="T122" s="23"/>
      <c r="U122" s="23"/>
      <c r="V122" s="23"/>
    </row>
    <row r="123" spans="1:22" ht="14.25" customHeight="1" x14ac:dyDescent="0.2">
      <c r="A123" s="23"/>
      <c r="B123" s="23"/>
      <c r="C123" s="23"/>
      <c r="D123" s="23"/>
      <c r="E123" s="23"/>
      <c r="F123" s="23"/>
      <c r="G123" s="23"/>
      <c r="H123" s="23"/>
      <c r="I123" s="23"/>
      <c r="J123" s="23"/>
      <c r="K123" s="23"/>
      <c r="L123" s="23"/>
      <c r="M123" s="23"/>
      <c r="N123" s="23"/>
      <c r="O123" s="23"/>
      <c r="P123" s="23"/>
      <c r="Q123" s="23"/>
      <c r="R123" s="23"/>
      <c r="S123" s="23"/>
      <c r="T123" s="23"/>
      <c r="U123" s="23"/>
      <c r="V123" s="23"/>
    </row>
    <row r="124" spans="1:22" ht="14.25" customHeight="1" x14ac:dyDescent="0.2">
      <c r="A124" s="23"/>
      <c r="B124" s="23"/>
      <c r="C124" s="23"/>
      <c r="D124" s="23"/>
      <c r="E124" s="23"/>
      <c r="F124" s="23"/>
      <c r="G124" s="23"/>
      <c r="H124" s="23"/>
      <c r="I124" s="23"/>
      <c r="J124" s="23"/>
      <c r="K124" s="23"/>
      <c r="L124" s="23"/>
      <c r="M124" s="23"/>
      <c r="N124" s="23"/>
      <c r="O124" s="23"/>
      <c r="P124" s="23"/>
      <c r="Q124" s="23"/>
      <c r="R124" s="23"/>
      <c r="S124" s="23"/>
      <c r="T124" s="23"/>
      <c r="U124" s="23"/>
      <c r="V124" s="23"/>
    </row>
    <row r="125" spans="1:22" ht="14.25" customHeight="1" x14ac:dyDescent="0.2">
      <c r="A125" s="23"/>
      <c r="B125" s="23"/>
      <c r="C125" s="23"/>
      <c r="D125" s="23"/>
      <c r="E125" s="23"/>
      <c r="F125" s="23"/>
      <c r="G125" s="23"/>
      <c r="H125" s="23"/>
      <c r="I125" s="23"/>
      <c r="J125" s="23"/>
      <c r="K125" s="23"/>
      <c r="L125" s="23"/>
      <c r="M125" s="23"/>
      <c r="N125" s="23"/>
      <c r="O125" s="23"/>
      <c r="P125" s="23"/>
      <c r="Q125" s="23"/>
      <c r="R125" s="23"/>
      <c r="S125" s="23"/>
      <c r="T125" s="23"/>
      <c r="U125" s="23"/>
      <c r="V125" s="23"/>
    </row>
    <row r="126" spans="1:22" ht="14.25" customHeight="1" x14ac:dyDescent="0.2">
      <c r="A126" s="23"/>
      <c r="B126" s="23"/>
      <c r="C126" s="23"/>
      <c r="D126" s="23"/>
      <c r="E126" s="23"/>
      <c r="F126" s="23"/>
      <c r="G126" s="23"/>
      <c r="H126" s="23"/>
      <c r="I126" s="23"/>
      <c r="J126" s="23"/>
      <c r="K126" s="23"/>
      <c r="L126" s="23"/>
      <c r="M126" s="23"/>
      <c r="N126" s="23"/>
      <c r="O126" s="23"/>
      <c r="P126" s="23"/>
      <c r="Q126" s="23"/>
      <c r="R126" s="23"/>
      <c r="S126" s="23"/>
      <c r="T126" s="23"/>
      <c r="U126" s="23"/>
      <c r="V126" s="23"/>
    </row>
    <row r="127" spans="1:22" ht="14.25" customHeight="1" x14ac:dyDescent="0.2">
      <c r="A127" s="23"/>
      <c r="B127" s="23"/>
      <c r="C127" s="23"/>
      <c r="D127" s="23"/>
      <c r="E127" s="23"/>
      <c r="F127" s="23"/>
      <c r="G127" s="23"/>
      <c r="H127" s="23"/>
      <c r="I127" s="23"/>
      <c r="J127" s="23"/>
      <c r="K127" s="23"/>
      <c r="L127" s="23"/>
      <c r="M127" s="23"/>
      <c r="N127" s="23"/>
      <c r="O127" s="23"/>
      <c r="P127" s="23"/>
      <c r="Q127" s="23"/>
      <c r="R127" s="23"/>
      <c r="S127" s="23"/>
      <c r="T127" s="23"/>
      <c r="U127" s="23"/>
      <c r="V127" s="23"/>
    </row>
    <row r="128" spans="1:22" ht="14.25" customHeight="1" x14ac:dyDescent="0.2">
      <c r="A128" s="23"/>
      <c r="B128" s="23"/>
      <c r="C128" s="23"/>
      <c r="D128" s="23"/>
      <c r="E128" s="23"/>
      <c r="F128" s="23"/>
      <c r="G128" s="23"/>
      <c r="H128" s="23"/>
      <c r="I128" s="23"/>
      <c r="J128" s="23"/>
      <c r="K128" s="23"/>
      <c r="L128" s="23"/>
      <c r="M128" s="23"/>
      <c r="N128" s="23"/>
      <c r="O128" s="23"/>
      <c r="P128" s="23"/>
      <c r="Q128" s="23"/>
      <c r="R128" s="23"/>
      <c r="S128" s="23"/>
      <c r="T128" s="23"/>
      <c r="U128" s="23"/>
      <c r="V128" s="23"/>
    </row>
    <row r="129" spans="1:22" ht="14.25" customHeight="1" x14ac:dyDescent="0.2">
      <c r="A129" s="23"/>
      <c r="B129" s="23"/>
      <c r="C129" s="23"/>
      <c r="D129" s="23"/>
      <c r="E129" s="23"/>
      <c r="F129" s="23"/>
      <c r="G129" s="23"/>
      <c r="H129" s="23"/>
      <c r="I129" s="23"/>
      <c r="J129" s="23"/>
      <c r="K129" s="23"/>
      <c r="L129" s="23"/>
      <c r="M129" s="23"/>
      <c r="N129" s="23"/>
      <c r="O129" s="23"/>
      <c r="P129" s="23"/>
      <c r="Q129" s="23"/>
      <c r="R129" s="23"/>
      <c r="S129" s="23"/>
      <c r="T129" s="23"/>
      <c r="U129" s="23"/>
      <c r="V129" s="23"/>
    </row>
    <row r="130" spans="1:22" ht="14.25" customHeight="1" x14ac:dyDescent="0.2">
      <c r="A130" s="23"/>
      <c r="B130" s="23"/>
      <c r="C130" s="23"/>
      <c r="D130" s="23"/>
      <c r="E130" s="23"/>
      <c r="F130" s="23"/>
      <c r="G130" s="23"/>
      <c r="H130" s="23"/>
      <c r="I130" s="23"/>
      <c r="J130" s="23"/>
      <c r="K130" s="23"/>
      <c r="L130" s="23"/>
      <c r="M130" s="23"/>
      <c r="N130" s="23"/>
      <c r="O130" s="23"/>
      <c r="P130" s="23"/>
      <c r="Q130" s="23"/>
      <c r="R130" s="23"/>
      <c r="S130" s="23"/>
      <c r="T130" s="23"/>
      <c r="U130" s="23"/>
      <c r="V130" s="23"/>
    </row>
    <row r="131" spans="1:22" ht="14.25" customHeight="1" x14ac:dyDescent="0.2">
      <c r="A131" s="23"/>
      <c r="B131" s="23"/>
      <c r="C131" s="23"/>
      <c r="D131" s="23"/>
      <c r="E131" s="23"/>
      <c r="F131" s="23"/>
      <c r="G131" s="23"/>
      <c r="H131" s="23"/>
      <c r="I131" s="23"/>
      <c r="J131" s="23"/>
      <c r="K131" s="23"/>
      <c r="L131" s="23"/>
      <c r="M131" s="23"/>
      <c r="N131" s="23"/>
      <c r="O131" s="23"/>
      <c r="P131" s="23"/>
      <c r="Q131" s="23"/>
      <c r="R131" s="23"/>
      <c r="S131" s="23"/>
      <c r="T131" s="23"/>
      <c r="U131" s="23"/>
      <c r="V131" s="23"/>
    </row>
    <row r="132" spans="1:22" ht="14.25" customHeight="1" x14ac:dyDescent="0.2">
      <c r="A132" s="23"/>
      <c r="B132" s="23"/>
      <c r="C132" s="23"/>
      <c r="D132" s="23"/>
      <c r="E132" s="23"/>
      <c r="F132" s="23"/>
      <c r="G132" s="23"/>
      <c r="H132" s="23"/>
      <c r="I132" s="23"/>
      <c r="J132" s="23"/>
      <c r="K132" s="23"/>
      <c r="L132" s="23"/>
      <c r="M132" s="23"/>
      <c r="N132" s="23"/>
      <c r="O132" s="23"/>
      <c r="P132" s="23"/>
      <c r="Q132" s="23"/>
      <c r="R132" s="23"/>
      <c r="S132" s="23"/>
      <c r="T132" s="23"/>
      <c r="U132" s="23"/>
      <c r="V132" s="23"/>
    </row>
    <row r="133" spans="1:22" ht="14.25" customHeight="1" x14ac:dyDescent="0.2">
      <c r="A133" s="23"/>
      <c r="B133" s="23"/>
      <c r="C133" s="23"/>
      <c r="D133" s="23"/>
      <c r="E133" s="23"/>
      <c r="F133" s="23"/>
      <c r="G133" s="23"/>
      <c r="H133" s="23"/>
      <c r="I133" s="23"/>
      <c r="J133" s="23"/>
      <c r="K133" s="23"/>
      <c r="L133" s="23"/>
      <c r="M133" s="23"/>
      <c r="N133" s="23"/>
      <c r="O133" s="23"/>
      <c r="P133" s="23"/>
      <c r="Q133" s="23"/>
      <c r="R133" s="23"/>
      <c r="S133" s="23"/>
      <c r="T133" s="23"/>
      <c r="U133" s="23"/>
      <c r="V133" s="23"/>
    </row>
    <row r="134" spans="1:22" ht="14.25" customHeight="1" x14ac:dyDescent="0.2">
      <c r="A134" s="23"/>
      <c r="B134" s="23"/>
      <c r="C134" s="23"/>
      <c r="D134" s="23"/>
      <c r="E134" s="23"/>
      <c r="F134" s="23"/>
      <c r="G134" s="23"/>
      <c r="H134" s="23"/>
      <c r="I134" s="23"/>
      <c r="J134" s="23"/>
      <c r="K134" s="23"/>
      <c r="L134" s="23"/>
      <c r="M134" s="23"/>
      <c r="N134" s="23"/>
      <c r="O134" s="23"/>
      <c r="P134" s="23"/>
      <c r="Q134" s="23"/>
      <c r="R134" s="23"/>
      <c r="S134" s="23"/>
      <c r="T134" s="23"/>
      <c r="U134" s="23"/>
      <c r="V134" s="23"/>
    </row>
    <row r="135" spans="1:22" ht="14.25" customHeight="1" x14ac:dyDescent="0.2">
      <c r="A135" s="23"/>
      <c r="B135" s="23"/>
      <c r="C135" s="23"/>
      <c r="D135" s="23"/>
      <c r="E135" s="23"/>
      <c r="F135" s="23"/>
      <c r="G135" s="23"/>
      <c r="H135" s="23"/>
      <c r="I135" s="23"/>
      <c r="J135" s="23"/>
      <c r="K135" s="23"/>
      <c r="L135" s="23"/>
      <c r="M135" s="23"/>
      <c r="N135" s="23"/>
      <c r="O135" s="23"/>
      <c r="P135" s="23"/>
      <c r="Q135" s="23"/>
      <c r="R135" s="23"/>
      <c r="S135" s="23"/>
      <c r="T135" s="23"/>
      <c r="U135" s="23"/>
      <c r="V135" s="23"/>
    </row>
    <row r="136" spans="1:22" ht="14.25" customHeight="1" x14ac:dyDescent="0.2">
      <c r="A136" s="23"/>
      <c r="B136" s="23"/>
      <c r="C136" s="23"/>
      <c r="D136" s="23"/>
      <c r="E136" s="23"/>
      <c r="F136" s="23"/>
      <c r="G136" s="23"/>
      <c r="H136" s="23"/>
      <c r="I136" s="23"/>
      <c r="J136" s="23"/>
      <c r="K136" s="23"/>
      <c r="L136" s="23"/>
      <c r="M136" s="23"/>
      <c r="N136" s="23"/>
      <c r="O136" s="23"/>
      <c r="P136" s="23"/>
      <c r="Q136" s="23"/>
      <c r="R136" s="23"/>
      <c r="S136" s="23"/>
      <c r="T136" s="23"/>
      <c r="U136" s="23"/>
      <c r="V136" s="23"/>
    </row>
    <row r="137" spans="1:22" ht="14.25" customHeight="1" x14ac:dyDescent="0.2">
      <c r="A137" s="23"/>
      <c r="B137" s="23"/>
      <c r="C137" s="23"/>
      <c r="D137" s="23"/>
      <c r="E137" s="23"/>
      <c r="F137" s="23"/>
      <c r="G137" s="23"/>
      <c r="H137" s="23"/>
      <c r="I137" s="23"/>
      <c r="J137" s="23"/>
      <c r="K137" s="23"/>
      <c r="L137" s="23"/>
      <c r="M137" s="23"/>
      <c r="N137" s="23"/>
      <c r="O137" s="23"/>
      <c r="P137" s="23"/>
      <c r="Q137" s="23"/>
      <c r="R137" s="23"/>
      <c r="S137" s="23"/>
      <c r="T137" s="23"/>
      <c r="U137" s="23"/>
      <c r="V137" s="23"/>
    </row>
    <row r="138" spans="1:22" ht="14.25" customHeight="1" x14ac:dyDescent="0.2">
      <c r="A138" s="23"/>
      <c r="B138" s="23"/>
      <c r="C138" s="23"/>
      <c r="D138" s="23"/>
      <c r="E138" s="23"/>
      <c r="F138" s="23"/>
      <c r="G138" s="23"/>
      <c r="H138" s="23"/>
      <c r="I138" s="23"/>
      <c r="J138" s="23"/>
      <c r="K138" s="23"/>
      <c r="L138" s="23"/>
      <c r="M138" s="23"/>
      <c r="N138" s="23"/>
      <c r="O138" s="23"/>
      <c r="P138" s="23"/>
      <c r="Q138" s="23"/>
      <c r="R138" s="23"/>
      <c r="S138" s="23"/>
      <c r="T138" s="23"/>
      <c r="U138" s="23"/>
      <c r="V138" s="23"/>
    </row>
    <row r="139" spans="1:22" ht="14.25" customHeight="1" x14ac:dyDescent="0.2">
      <c r="A139" s="23"/>
      <c r="B139" s="23"/>
      <c r="C139" s="23"/>
      <c r="D139" s="23"/>
      <c r="E139" s="23"/>
      <c r="F139" s="23"/>
      <c r="G139" s="23"/>
      <c r="H139" s="23"/>
      <c r="I139" s="23"/>
      <c r="J139" s="23"/>
      <c r="K139" s="23"/>
      <c r="L139" s="23"/>
      <c r="M139" s="23"/>
      <c r="N139" s="23"/>
      <c r="O139" s="23"/>
      <c r="P139" s="23"/>
      <c r="Q139" s="23"/>
      <c r="R139" s="23"/>
      <c r="S139" s="23"/>
      <c r="T139" s="23"/>
      <c r="U139" s="23"/>
      <c r="V139" s="23"/>
    </row>
    <row r="140" spans="1:22" ht="14.25" customHeight="1" x14ac:dyDescent="0.2">
      <c r="A140" s="23"/>
      <c r="B140" s="23"/>
      <c r="C140" s="23"/>
      <c r="D140" s="23"/>
      <c r="E140" s="23"/>
      <c r="F140" s="23"/>
      <c r="G140" s="23"/>
      <c r="H140" s="23"/>
      <c r="I140" s="23"/>
      <c r="J140" s="23"/>
      <c r="K140" s="23"/>
      <c r="L140" s="23"/>
      <c r="M140" s="23"/>
      <c r="N140" s="23"/>
      <c r="O140" s="23"/>
      <c r="P140" s="23"/>
      <c r="Q140" s="23"/>
      <c r="R140" s="23"/>
      <c r="S140" s="23"/>
      <c r="T140" s="23"/>
      <c r="U140" s="23"/>
      <c r="V140" s="23"/>
    </row>
    <row r="141" spans="1:22" ht="14.25" customHeight="1" x14ac:dyDescent="0.2">
      <c r="A141" s="23"/>
      <c r="B141" s="23"/>
      <c r="C141" s="23"/>
      <c r="D141" s="23"/>
      <c r="E141" s="23"/>
      <c r="F141" s="23"/>
      <c r="G141" s="23"/>
      <c r="H141" s="23"/>
      <c r="I141" s="23"/>
      <c r="J141" s="23"/>
      <c r="K141" s="23"/>
      <c r="L141" s="23"/>
      <c r="M141" s="23"/>
      <c r="N141" s="23"/>
      <c r="O141" s="23"/>
      <c r="P141" s="23"/>
      <c r="Q141" s="23"/>
      <c r="R141" s="23"/>
      <c r="S141" s="23"/>
      <c r="T141" s="23"/>
      <c r="U141" s="23"/>
      <c r="V141" s="23"/>
    </row>
    <row r="142" spans="1:22" ht="14.25" customHeight="1" x14ac:dyDescent="0.2">
      <c r="A142" s="23"/>
      <c r="B142" s="23"/>
      <c r="C142" s="23"/>
      <c r="D142" s="23"/>
      <c r="E142" s="23"/>
      <c r="F142" s="23"/>
      <c r="G142" s="23"/>
      <c r="H142" s="23"/>
      <c r="I142" s="23"/>
      <c r="J142" s="23"/>
      <c r="K142" s="23"/>
      <c r="L142" s="23"/>
      <c r="M142" s="23"/>
      <c r="N142" s="23"/>
      <c r="O142" s="23"/>
      <c r="P142" s="23"/>
      <c r="Q142" s="23"/>
      <c r="R142" s="23"/>
      <c r="S142" s="23"/>
      <c r="T142" s="23"/>
      <c r="U142" s="23"/>
      <c r="V142" s="23"/>
    </row>
    <row r="143" spans="1:22" ht="14.25" customHeight="1" x14ac:dyDescent="0.2">
      <c r="A143" s="23"/>
      <c r="B143" s="23"/>
      <c r="C143" s="23"/>
      <c r="D143" s="23"/>
      <c r="E143" s="23"/>
      <c r="F143" s="23"/>
      <c r="G143" s="23"/>
      <c r="H143" s="23"/>
      <c r="I143" s="23"/>
      <c r="J143" s="23"/>
      <c r="K143" s="23"/>
      <c r="L143" s="23"/>
      <c r="M143" s="23"/>
      <c r="N143" s="23"/>
      <c r="O143" s="23"/>
      <c r="P143" s="23"/>
      <c r="Q143" s="23"/>
      <c r="R143" s="23"/>
      <c r="S143" s="23"/>
      <c r="T143" s="23"/>
      <c r="U143" s="23"/>
      <c r="V143" s="23"/>
    </row>
    <row r="144" spans="1:22" ht="14.25" customHeight="1" x14ac:dyDescent="0.2">
      <c r="A144" s="23"/>
      <c r="B144" s="23"/>
      <c r="C144" s="23"/>
      <c r="D144" s="23"/>
      <c r="E144" s="23"/>
      <c r="F144" s="23"/>
      <c r="G144" s="23"/>
      <c r="H144" s="23"/>
      <c r="I144" s="23"/>
      <c r="J144" s="23"/>
      <c r="K144" s="23"/>
      <c r="L144" s="23"/>
      <c r="M144" s="23"/>
      <c r="N144" s="23"/>
      <c r="O144" s="23"/>
      <c r="P144" s="23"/>
      <c r="Q144" s="23"/>
      <c r="R144" s="23"/>
      <c r="S144" s="23"/>
      <c r="T144" s="23"/>
      <c r="U144" s="23"/>
      <c r="V144" s="23"/>
    </row>
    <row r="145" spans="1:22" ht="14.25" customHeight="1" x14ac:dyDescent="0.2">
      <c r="A145" s="23"/>
      <c r="B145" s="23"/>
      <c r="C145" s="23"/>
      <c r="D145" s="23"/>
      <c r="E145" s="23"/>
      <c r="F145" s="23"/>
      <c r="G145" s="23"/>
      <c r="H145" s="23"/>
      <c r="I145" s="23"/>
      <c r="J145" s="23"/>
      <c r="K145" s="23"/>
      <c r="L145" s="23"/>
      <c r="M145" s="23"/>
      <c r="N145" s="23"/>
      <c r="O145" s="23"/>
      <c r="P145" s="23"/>
      <c r="Q145" s="23"/>
      <c r="R145" s="23"/>
      <c r="S145" s="23"/>
      <c r="T145" s="23"/>
      <c r="U145" s="23"/>
      <c r="V145" s="23"/>
    </row>
    <row r="146" spans="1:22" ht="14.25" customHeight="1" x14ac:dyDescent="0.2">
      <c r="A146" s="23"/>
      <c r="B146" s="23"/>
      <c r="C146" s="23"/>
      <c r="D146" s="23"/>
      <c r="E146" s="23"/>
      <c r="F146" s="23"/>
      <c r="G146" s="23"/>
      <c r="H146" s="23"/>
      <c r="I146" s="23"/>
      <c r="J146" s="23"/>
      <c r="K146" s="23"/>
      <c r="L146" s="23"/>
      <c r="M146" s="23"/>
      <c r="N146" s="23"/>
      <c r="O146" s="23"/>
      <c r="P146" s="23"/>
      <c r="Q146" s="23"/>
      <c r="R146" s="23"/>
      <c r="S146" s="23"/>
      <c r="T146" s="23"/>
      <c r="U146" s="23"/>
      <c r="V146" s="23"/>
    </row>
    <row r="147" spans="1:22" ht="14.25" customHeight="1" x14ac:dyDescent="0.2">
      <c r="A147" s="23"/>
      <c r="B147" s="23"/>
      <c r="C147" s="23"/>
      <c r="D147" s="23"/>
      <c r="E147" s="23"/>
      <c r="F147" s="23"/>
      <c r="G147" s="23"/>
      <c r="H147" s="23"/>
      <c r="I147" s="23"/>
      <c r="J147" s="23"/>
      <c r="K147" s="23"/>
      <c r="L147" s="23"/>
      <c r="M147" s="23"/>
      <c r="N147" s="23"/>
      <c r="O147" s="23"/>
      <c r="P147" s="23"/>
      <c r="Q147" s="23"/>
      <c r="R147" s="23"/>
      <c r="S147" s="23"/>
      <c r="T147" s="23"/>
      <c r="U147" s="23"/>
      <c r="V147" s="23"/>
    </row>
    <row r="148" spans="1:22" ht="14.25" customHeight="1" x14ac:dyDescent="0.2">
      <c r="A148" s="23"/>
      <c r="B148" s="23"/>
      <c r="C148" s="23"/>
      <c r="D148" s="23"/>
      <c r="E148" s="23"/>
      <c r="F148" s="23"/>
      <c r="G148" s="23"/>
      <c r="H148" s="23"/>
      <c r="I148" s="23"/>
      <c r="J148" s="23"/>
      <c r="K148" s="23"/>
      <c r="L148" s="23"/>
      <c r="M148" s="23"/>
      <c r="N148" s="23"/>
      <c r="O148" s="23"/>
      <c r="P148" s="23"/>
      <c r="Q148" s="23"/>
      <c r="R148" s="23"/>
      <c r="S148" s="23"/>
      <c r="T148" s="23"/>
      <c r="U148" s="23"/>
      <c r="V148" s="23"/>
    </row>
    <row r="149" spans="1:22" ht="14.25" customHeight="1" x14ac:dyDescent="0.2">
      <c r="A149" s="23"/>
      <c r="B149" s="23"/>
      <c r="C149" s="23"/>
      <c r="D149" s="23"/>
      <c r="E149" s="23"/>
      <c r="F149" s="23"/>
      <c r="G149" s="23"/>
      <c r="H149" s="23"/>
      <c r="I149" s="23"/>
      <c r="J149" s="23"/>
      <c r="K149" s="23"/>
      <c r="L149" s="23"/>
      <c r="M149" s="23"/>
      <c r="N149" s="23"/>
      <c r="O149" s="23"/>
      <c r="P149" s="23"/>
      <c r="Q149" s="23"/>
      <c r="R149" s="23"/>
      <c r="S149" s="23"/>
      <c r="T149" s="23"/>
      <c r="U149" s="23"/>
      <c r="V149" s="23"/>
    </row>
    <row r="150" spans="1:22" ht="14.25" customHeight="1" x14ac:dyDescent="0.2">
      <c r="A150" s="23"/>
      <c r="B150" s="23"/>
      <c r="C150" s="23"/>
      <c r="D150" s="23"/>
      <c r="E150" s="23"/>
      <c r="F150" s="23"/>
      <c r="G150" s="23"/>
      <c r="H150" s="23"/>
      <c r="I150" s="23"/>
      <c r="J150" s="23"/>
      <c r="K150" s="23"/>
      <c r="L150" s="23"/>
      <c r="M150" s="23"/>
      <c r="N150" s="23"/>
      <c r="O150" s="23"/>
      <c r="P150" s="23"/>
      <c r="Q150" s="23"/>
      <c r="R150" s="23"/>
      <c r="S150" s="23"/>
      <c r="T150" s="23"/>
      <c r="U150" s="23"/>
      <c r="V150" s="23"/>
    </row>
    <row r="151" spans="1:22" ht="14.25" customHeight="1" x14ac:dyDescent="0.2">
      <c r="A151" s="23"/>
      <c r="B151" s="23"/>
      <c r="C151" s="23"/>
      <c r="D151" s="23"/>
      <c r="E151" s="23"/>
      <c r="F151" s="23"/>
      <c r="G151" s="23"/>
      <c r="H151" s="23"/>
      <c r="I151" s="23"/>
      <c r="J151" s="23"/>
      <c r="K151" s="23"/>
      <c r="L151" s="23"/>
      <c r="M151" s="23"/>
      <c r="N151" s="23"/>
      <c r="O151" s="23"/>
      <c r="P151" s="23"/>
      <c r="Q151" s="23"/>
      <c r="R151" s="23"/>
      <c r="S151" s="23"/>
      <c r="T151" s="23"/>
      <c r="U151" s="23"/>
      <c r="V151" s="23"/>
    </row>
    <row r="152" spans="1:22" ht="14.25" customHeight="1" x14ac:dyDescent="0.2">
      <c r="A152" s="23"/>
      <c r="B152" s="23"/>
      <c r="C152" s="23"/>
      <c r="D152" s="23"/>
      <c r="E152" s="23"/>
      <c r="F152" s="23"/>
      <c r="G152" s="23"/>
      <c r="H152" s="23"/>
      <c r="I152" s="23"/>
      <c r="J152" s="23"/>
      <c r="K152" s="23"/>
      <c r="L152" s="23"/>
      <c r="M152" s="23"/>
      <c r="N152" s="23"/>
      <c r="O152" s="23"/>
      <c r="P152" s="23"/>
      <c r="Q152" s="23"/>
      <c r="R152" s="23"/>
      <c r="S152" s="23"/>
      <c r="T152" s="23"/>
      <c r="U152" s="23"/>
      <c r="V152" s="23"/>
    </row>
    <row r="153" spans="1:22" ht="14.25" customHeight="1" x14ac:dyDescent="0.2">
      <c r="A153" s="23"/>
      <c r="B153" s="23"/>
      <c r="C153" s="23"/>
      <c r="D153" s="23"/>
      <c r="E153" s="23"/>
      <c r="F153" s="23"/>
      <c r="G153" s="23"/>
      <c r="H153" s="23"/>
      <c r="I153" s="23"/>
      <c r="J153" s="23"/>
      <c r="K153" s="23"/>
      <c r="L153" s="23"/>
      <c r="M153" s="23"/>
      <c r="N153" s="23"/>
      <c r="O153" s="23"/>
      <c r="P153" s="23"/>
      <c r="Q153" s="23"/>
      <c r="R153" s="23"/>
      <c r="S153" s="23"/>
      <c r="T153" s="23"/>
      <c r="U153" s="23"/>
      <c r="V153" s="23"/>
    </row>
    <row r="154" spans="1:22" ht="14.25" customHeight="1" x14ac:dyDescent="0.2">
      <c r="A154" s="23"/>
      <c r="B154" s="23"/>
      <c r="C154" s="23"/>
      <c r="D154" s="23"/>
      <c r="E154" s="23"/>
      <c r="F154" s="23"/>
      <c r="G154" s="23"/>
      <c r="H154" s="23"/>
      <c r="I154" s="23"/>
      <c r="J154" s="23"/>
      <c r="K154" s="23"/>
      <c r="L154" s="23"/>
      <c r="M154" s="23"/>
      <c r="N154" s="23"/>
      <c r="O154" s="23"/>
      <c r="P154" s="23"/>
      <c r="Q154" s="23"/>
      <c r="R154" s="23"/>
      <c r="S154" s="23"/>
      <c r="T154" s="23"/>
      <c r="U154" s="23"/>
      <c r="V154" s="23"/>
    </row>
    <row r="155" spans="1:22" ht="14.25" customHeight="1" x14ac:dyDescent="0.2">
      <c r="A155" s="23"/>
      <c r="B155" s="23"/>
      <c r="C155" s="23"/>
      <c r="D155" s="23"/>
      <c r="E155" s="23"/>
      <c r="F155" s="23"/>
      <c r="G155" s="23"/>
      <c r="H155" s="23"/>
      <c r="I155" s="23"/>
      <c r="J155" s="23"/>
      <c r="K155" s="23"/>
      <c r="L155" s="23"/>
      <c r="M155" s="23"/>
      <c r="N155" s="23"/>
      <c r="O155" s="23"/>
      <c r="P155" s="23"/>
      <c r="Q155" s="23"/>
      <c r="R155" s="23"/>
      <c r="S155" s="23"/>
      <c r="T155" s="23"/>
      <c r="U155" s="23"/>
      <c r="V155" s="23"/>
    </row>
    <row r="156" spans="1:22" ht="14.25" customHeight="1" x14ac:dyDescent="0.2">
      <c r="A156" s="23"/>
      <c r="B156" s="23"/>
      <c r="C156" s="23"/>
      <c r="D156" s="23"/>
      <c r="E156" s="23"/>
      <c r="F156" s="23"/>
      <c r="G156" s="23"/>
      <c r="H156" s="23"/>
      <c r="I156" s="23"/>
      <c r="J156" s="23"/>
      <c r="K156" s="23"/>
      <c r="L156" s="23"/>
      <c r="M156" s="23"/>
      <c r="N156" s="23"/>
      <c r="O156" s="23"/>
      <c r="P156" s="23"/>
      <c r="Q156" s="23"/>
      <c r="R156" s="23"/>
      <c r="S156" s="23"/>
      <c r="T156" s="23"/>
      <c r="U156" s="23"/>
      <c r="V156" s="23"/>
    </row>
    <row r="157" spans="1:22" ht="14.25" customHeight="1" x14ac:dyDescent="0.2">
      <c r="A157" s="23"/>
      <c r="B157" s="23"/>
      <c r="C157" s="23"/>
      <c r="D157" s="23"/>
      <c r="E157" s="23"/>
      <c r="F157" s="23"/>
      <c r="G157" s="23"/>
      <c r="H157" s="23"/>
      <c r="I157" s="23"/>
      <c r="J157" s="23"/>
      <c r="K157" s="23"/>
      <c r="L157" s="23"/>
      <c r="M157" s="23"/>
      <c r="N157" s="23"/>
      <c r="O157" s="23"/>
      <c r="P157" s="23"/>
      <c r="Q157" s="23"/>
      <c r="R157" s="23"/>
      <c r="S157" s="23"/>
      <c r="T157" s="23"/>
      <c r="U157" s="23"/>
      <c r="V157" s="23"/>
    </row>
    <row r="158" spans="1:22" ht="14.25" customHeight="1" x14ac:dyDescent="0.2">
      <c r="A158" s="23"/>
      <c r="B158" s="23"/>
      <c r="C158" s="23"/>
      <c r="D158" s="23"/>
      <c r="E158" s="23"/>
      <c r="F158" s="23"/>
      <c r="G158" s="23"/>
      <c r="H158" s="23"/>
      <c r="I158" s="23"/>
      <c r="J158" s="23"/>
      <c r="K158" s="23"/>
      <c r="L158" s="23"/>
      <c r="M158" s="23"/>
      <c r="N158" s="23"/>
      <c r="O158" s="23"/>
      <c r="P158" s="23"/>
      <c r="Q158" s="23"/>
      <c r="R158" s="23"/>
      <c r="S158" s="23"/>
      <c r="T158" s="23"/>
      <c r="U158" s="23"/>
      <c r="V158" s="23"/>
    </row>
    <row r="159" spans="1:22" ht="14.25" customHeight="1" x14ac:dyDescent="0.2">
      <c r="A159" s="23"/>
      <c r="B159" s="23"/>
      <c r="C159" s="23"/>
      <c r="D159" s="23"/>
      <c r="E159" s="23"/>
      <c r="F159" s="23"/>
      <c r="G159" s="23"/>
      <c r="H159" s="23"/>
      <c r="I159" s="23"/>
      <c r="J159" s="23"/>
      <c r="K159" s="23"/>
      <c r="L159" s="23"/>
      <c r="M159" s="23"/>
      <c r="N159" s="23"/>
      <c r="O159" s="23"/>
      <c r="P159" s="23"/>
      <c r="Q159" s="23"/>
      <c r="R159" s="23"/>
      <c r="S159" s="23"/>
      <c r="T159" s="23"/>
      <c r="U159" s="23"/>
      <c r="V159" s="23"/>
    </row>
    <row r="160" spans="1:22" ht="14.25" customHeight="1" x14ac:dyDescent="0.2">
      <c r="A160" s="23"/>
      <c r="B160" s="23"/>
      <c r="C160" s="23"/>
      <c r="D160" s="23"/>
      <c r="E160" s="23"/>
      <c r="F160" s="23"/>
      <c r="G160" s="23"/>
      <c r="H160" s="23"/>
      <c r="I160" s="23"/>
      <c r="J160" s="23"/>
      <c r="K160" s="23"/>
      <c r="L160" s="23"/>
      <c r="M160" s="23"/>
      <c r="N160" s="23"/>
      <c r="O160" s="23"/>
      <c r="P160" s="23"/>
      <c r="Q160" s="23"/>
      <c r="R160" s="23"/>
      <c r="S160" s="23"/>
      <c r="T160" s="23"/>
      <c r="U160" s="23"/>
      <c r="V160" s="23"/>
    </row>
    <row r="161" spans="1:22" ht="14.25" customHeight="1" x14ac:dyDescent="0.2">
      <c r="A161" s="23"/>
      <c r="B161" s="23"/>
      <c r="C161" s="23"/>
      <c r="D161" s="23"/>
      <c r="E161" s="23"/>
      <c r="F161" s="23"/>
      <c r="G161" s="23"/>
      <c r="H161" s="23"/>
      <c r="I161" s="23"/>
      <c r="J161" s="23"/>
      <c r="K161" s="23"/>
      <c r="L161" s="23"/>
      <c r="M161" s="23"/>
      <c r="N161" s="23"/>
      <c r="O161" s="23"/>
      <c r="P161" s="23"/>
      <c r="Q161" s="23"/>
      <c r="R161" s="23"/>
      <c r="S161" s="23"/>
      <c r="T161" s="23"/>
      <c r="U161" s="23"/>
      <c r="V161" s="23"/>
    </row>
    <row r="162" spans="1:22" ht="14.25" customHeight="1" x14ac:dyDescent="0.2">
      <c r="A162" s="23"/>
      <c r="B162" s="23"/>
      <c r="C162" s="23"/>
      <c r="D162" s="23"/>
      <c r="E162" s="23"/>
      <c r="F162" s="23"/>
      <c r="G162" s="23"/>
      <c r="H162" s="23"/>
      <c r="I162" s="23"/>
      <c r="J162" s="23"/>
      <c r="K162" s="23"/>
      <c r="L162" s="23"/>
      <c r="M162" s="23"/>
      <c r="N162" s="23"/>
      <c r="O162" s="23"/>
      <c r="P162" s="23"/>
      <c r="Q162" s="23"/>
      <c r="R162" s="23"/>
      <c r="S162" s="23"/>
      <c r="T162" s="23"/>
      <c r="U162" s="23"/>
      <c r="V162" s="23"/>
    </row>
    <row r="163" spans="1:22" ht="14.25" customHeight="1" x14ac:dyDescent="0.2">
      <c r="A163" s="23"/>
      <c r="B163" s="23"/>
      <c r="C163" s="23"/>
      <c r="D163" s="23"/>
      <c r="E163" s="23"/>
      <c r="F163" s="23"/>
      <c r="G163" s="23"/>
      <c r="H163" s="23"/>
      <c r="I163" s="23"/>
      <c r="J163" s="23"/>
      <c r="K163" s="23"/>
      <c r="L163" s="23"/>
      <c r="M163" s="23"/>
      <c r="N163" s="23"/>
      <c r="O163" s="23"/>
      <c r="P163" s="23"/>
      <c r="Q163" s="23"/>
      <c r="R163" s="23"/>
      <c r="S163" s="23"/>
      <c r="T163" s="23"/>
      <c r="U163" s="23"/>
      <c r="V163" s="23"/>
    </row>
    <row r="164" spans="1:22" ht="14.25" customHeight="1" x14ac:dyDescent="0.2">
      <c r="A164" s="23"/>
      <c r="B164" s="23"/>
      <c r="C164" s="23"/>
      <c r="D164" s="23"/>
      <c r="E164" s="23"/>
      <c r="F164" s="23"/>
      <c r="G164" s="23"/>
      <c r="H164" s="23"/>
      <c r="I164" s="23"/>
      <c r="J164" s="23"/>
      <c r="K164" s="23"/>
      <c r="L164" s="23"/>
      <c r="M164" s="23"/>
      <c r="N164" s="23"/>
      <c r="O164" s="23"/>
      <c r="P164" s="23"/>
      <c r="Q164" s="23"/>
      <c r="R164" s="23"/>
      <c r="S164" s="23"/>
      <c r="T164" s="23"/>
      <c r="U164" s="23"/>
      <c r="V164" s="23"/>
    </row>
    <row r="165" spans="1:22" ht="14.25" customHeight="1" x14ac:dyDescent="0.2">
      <c r="A165" s="23"/>
      <c r="B165" s="23"/>
      <c r="C165" s="23"/>
      <c r="D165" s="23"/>
      <c r="E165" s="23"/>
      <c r="F165" s="23"/>
      <c r="G165" s="23"/>
      <c r="H165" s="23"/>
      <c r="I165" s="23"/>
      <c r="J165" s="23"/>
      <c r="K165" s="23"/>
      <c r="L165" s="23"/>
      <c r="M165" s="23"/>
      <c r="N165" s="23"/>
      <c r="O165" s="23"/>
      <c r="P165" s="23"/>
      <c r="Q165" s="23"/>
      <c r="R165" s="23"/>
      <c r="S165" s="23"/>
      <c r="T165" s="23"/>
      <c r="U165" s="23"/>
      <c r="V165" s="23"/>
    </row>
    <row r="166" spans="1:22" ht="14.25" customHeight="1" x14ac:dyDescent="0.2">
      <c r="A166" s="23"/>
      <c r="B166" s="23"/>
      <c r="C166" s="23"/>
      <c r="D166" s="23"/>
      <c r="E166" s="23"/>
      <c r="F166" s="23"/>
      <c r="G166" s="23"/>
      <c r="H166" s="23"/>
      <c r="I166" s="23"/>
      <c r="J166" s="23"/>
      <c r="K166" s="23"/>
      <c r="L166" s="23"/>
      <c r="M166" s="23"/>
      <c r="N166" s="23"/>
      <c r="O166" s="23"/>
      <c r="P166" s="23"/>
      <c r="Q166" s="23"/>
      <c r="R166" s="23"/>
      <c r="S166" s="23"/>
      <c r="T166" s="23"/>
      <c r="U166" s="23"/>
      <c r="V166" s="23"/>
    </row>
    <row r="167" spans="1:22" ht="14.25" customHeight="1" x14ac:dyDescent="0.2">
      <c r="A167" s="23"/>
      <c r="B167" s="23"/>
      <c r="C167" s="23"/>
      <c r="D167" s="23"/>
      <c r="E167" s="23"/>
      <c r="F167" s="23"/>
      <c r="G167" s="23"/>
      <c r="H167" s="23"/>
      <c r="I167" s="23"/>
      <c r="J167" s="23"/>
      <c r="K167" s="23"/>
      <c r="L167" s="23"/>
      <c r="M167" s="23"/>
      <c r="N167" s="23"/>
      <c r="O167" s="23"/>
      <c r="P167" s="23"/>
      <c r="Q167" s="23"/>
      <c r="R167" s="23"/>
      <c r="S167" s="23"/>
      <c r="T167" s="23"/>
      <c r="U167" s="23"/>
      <c r="V167" s="23"/>
    </row>
    <row r="168" spans="1:22" ht="14.25" customHeight="1" x14ac:dyDescent="0.2">
      <c r="A168" s="23"/>
      <c r="B168" s="23"/>
      <c r="C168" s="23"/>
      <c r="D168" s="23"/>
      <c r="E168" s="23"/>
      <c r="F168" s="23"/>
      <c r="G168" s="23"/>
      <c r="H168" s="23"/>
      <c r="I168" s="23"/>
      <c r="J168" s="23"/>
      <c r="K168" s="23"/>
      <c r="L168" s="23"/>
      <c r="M168" s="23"/>
      <c r="N168" s="23"/>
      <c r="O168" s="23"/>
      <c r="P168" s="23"/>
      <c r="Q168" s="23"/>
      <c r="R168" s="23"/>
      <c r="S168" s="23"/>
      <c r="T168" s="23"/>
      <c r="U168" s="23"/>
      <c r="V168" s="23"/>
    </row>
    <row r="169" spans="1:22" ht="14.25" customHeight="1" x14ac:dyDescent="0.2">
      <c r="A169" s="23"/>
      <c r="B169" s="23"/>
      <c r="C169" s="23"/>
      <c r="D169" s="23"/>
      <c r="E169" s="23"/>
      <c r="F169" s="23"/>
      <c r="G169" s="23"/>
      <c r="H169" s="23"/>
      <c r="I169" s="23"/>
      <c r="J169" s="23"/>
      <c r="K169" s="23"/>
      <c r="L169" s="23"/>
      <c r="M169" s="23"/>
      <c r="N169" s="23"/>
      <c r="O169" s="23"/>
      <c r="P169" s="23"/>
      <c r="Q169" s="23"/>
      <c r="R169" s="23"/>
      <c r="S169" s="23"/>
      <c r="T169" s="23"/>
      <c r="U169" s="23"/>
      <c r="V169" s="23"/>
    </row>
    <row r="170" spans="1:22" ht="14.25" customHeight="1" x14ac:dyDescent="0.2">
      <c r="A170" s="23"/>
      <c r="B170" s="23"/>
      <c r="C170" s="23"/>
      <c r="D170" s="23"/>
      <c r="E170" s="23"/>
      <c r="F170" s="23"/>
      <c r="G170" s="23"/>
      <c r="H170" s="23"/>
      <c r="I170" s="23"/>
      <c r="J170" s="23"/>
      <c r="K170" s="23"/>
      <c r="L170" s="23"/>
      <c r="M170" s="23"/>
      <c r="N170" s="23"/>
      <c r="O170" s="23"/>
      <c r="P170" s="23"/>
      <c r="Q170" s="23"/>
      <c r="R170" s="23"/>
      <c r="S170" s="23"/>
      <c r="T170" s="23"/>
      <c r="U170" s="23"/>
      <c r="V170" s="23"/>
    </row>
    <row r="171" spans="1:22" ht="14.25" customHeight="1" x14ac:dyDescent="0.2">
      <c r="A171" s="23"/>
      <c r="B171" s="23"/>
      <c r="C171" s="23"/>
      <c r="D171" s="23"/>
      <c r="E171" s="23"/>
      <c r="F171" s="23"/>
      <c r="G171" s="23"/>
      <c r="H171" s="23"/>
      <c r="I171" s="23"/>
      <c r="J171" s="23"/>
      <c r="K171" s="23"/>
      <c r="L171" s="23"/>
      <c r="M171" s="23"/>
      <c r="N171" s="23"/>
      <c r="O171" s="23"/>
      <c r="P171" s="23"/>
      <c r="Q171" s="23"/>
      <c r="R171" s="23"/>
      <c r="S171" s="23"/>
      <c r="T171" s="23"/>
      <c r="U171" s="23"/>
      <c r="V171" s="23"/>
    </row>
    <row r="172" spans="1:22" ht="14.25" customHeight="1" x14ac:dyDescent="0.2">
      <c r="A172" s="23"/>
      <c r="B172" s="23"/>
      <c r="C172" s="23"/>
      <c r="D172" s="23"/>
      <c r="E172" s="23"/>
      <c r="F172" s="23"/>
      <c r="G172" s="23"/>
      <c r="H172" s="23"/>
      <c r="I172" s="23"/>
      <c r="J172" s="23"/>
      <c r="K172" s="23"/>
      <c r="L172" s="23"/>
      <c r="M172" s="23"/>
      <c r="N172" s="23"/>
      <c r="O172" s="23"/>
      <c r="P172" s="23"/>
      <c r="Q172" s="23"/>
      <c r="R172" s="23"/>
      <c r="S172" s="23"/>
      <c r="T172" s="23"/>
      <c r="U172" s="23"/>
      <c r="V172" s="23"/>
    </row>
    <row r="173" spans="1:22" ht="14.25" customHeight="1" x14ac:dyDescent="0.2">
      <c r="A173" s="23"/>
      <c r="B173" s="23"/>
      <c r="C173" s="23"/>
      <c r="D173" s="23"/>
      <c r="E173" s="23"/>
      <c r="F173" s="23"/>
      <c r="G173" s="23"/>
      <c r="H173" s="23"/>
      <c r="I173" s="23"/>
      <c r="J173" s="23"/>
      <c r="K173" s="23"/>
      <c r="L173" s="23"/>
      <c r="M173" s="23"/>
      <c r="N173" s="23"/>
      <c r="O173" s="23"/>
      <c r="P173" s="23"/>
      <c r="Q173" s="23"/>
      <c r="R173" s="23"/>
      <c r="S173" s="23"/>
      <c r="T173" s="23"/>
      <c r="U173" s="23"/>
      <c r="V173" s="23"/>
    </row>
    <row r="174" spans="1:22" ht="14.25" customHeight="1" x14ac:dyDescent="0.2">
      <c r="A174" s="23"/>
      <c r="B174" s="23"/>
      <c r="C174" s="23"/>
      <c r="D174" s="23"/>
      <c r="E174" s="23"/>
      <c r="F174" s="23"/>
      <c r="G174" s="23"/>
      <c r="H174" s="23"/>
      <c r="I174" s="23"/>
      <c r="J174" s="23"/>
      <c r="K174" s="23"/>
      <c r="L174" s="23"/>
      <c r="M174" s="23"/>
      <c r="N174" s="23"/>
      <c r="O174" s="23"/>
      <c r="P174" s="23"/>
      <c r="Q174" s="23"/>
      <c r="R174" s="23"/>
      <c r="S174" s="23"/>
      <c r="T174" s="23"/>
      <c r="U174" s="23"/>
      <c r="V174" s="23"/>
    </row>
    <row r="175" spans="1:22" ht="14.25" customHeight="1" x14ac:dyDescent="0.2">
      <c r="A175" s="23"/>
      <c r="B175" s="23"/>
      <c r="C175" s="23"/>
      <c r="D175" s="23"/>
      <c r="E175" s="23"/>
      <c r="F175" s="23"/>
      <c r="G175" s="23"/>
      <c r="H175" s="23"/>
      <c r="I175" s="23"/>
      <c r="J175" s="23"/>
      <c r="K175" s="23"/>
      <c r="L175" s="23"/>
      <c r="M175" s="23"/>
      <c r="N175" s="23"/>
      <c r="O175" s="23"/>
      <c r="P175" s="23"/>
      <c r="Q175" s="23"/>
      <c r="R175" s="23"/>
      <c r="S175" s="23"/>
      <c r="T175" s="23"/>
      <c r="U175" s="23"/>
      <c r="V175" s="23"/>
    </row>
    <row r="176" spans="1:22" ht="14.25" customHeight="1" x14ac:dyDescent="0.2">
      <c r="A176" s="23"/>
      <c r="B176" s="23"/>
      <c r="C176" s="23"/>
      <c r="D176" s="23"/>
      <c r="E176" s="23"/>
      <c r="F176" s="23"/>
      <c r="G176" s="23"/>
      <c r="H176" s="23"/>
      <c r="I176" s="23"/>
      <c r="J176" s="23"/>
      <c r="K176" s="23"/>
      <c r="L176" s="23"/>
      <c r="M176" s="23"/>
      <c r="N176" s="23"/>
      <c r="O176" s="23"/>
      <c r="P176" s="23"/>
      <c r="Q176" s="23"/>
      <c r="R176" s="23"/>
      <c r="S176" s="23"/>
      <c r="T176" s="23"/>
      <c r="U176" s="23"/>
      <c r="V176" s="23"/>
    </row>
    <row r="177" spans="1:22" ht="14.25" customHeight="1" x14ac:dyDescent="0.2">
      <c r="A177" s="23"/>
      <c r="B177" s="23"/>
      <c r="C177" s="23"/>
      <c r="D177" s="23"/>
      <c r="E177" s="23"/>
      <c r="F177" s="23"/>
      <c r="G177" s="23"/>
      <c r="H177" s="23"/>
      <c r="I177" s="23"/>
      <c r="J177" s="23"/>
      <c r="K177" s="23"/>
      <c r="L177" s="23"/>
      <c r="M177" s="23"/>
      <c r="N177" s="23"/>
      <c r="O177" s="23"/>
      <c r="P177" s="23"/>
      <c r="Q177" s="23"/>
      <c r="R177" s="23"/>
      <c r="S177" s="23"/>
      <c r="T177" s="23"/>
      <c r="U177" s="23"/>
      <c r="V177" s="23"/>
    </row>
    <row r="178" spans="1:22" ht="14.25" customHeight="1" x14ac:dyDescent="0.2">
      <c r="A178" s="23"/>
      <c r="B178" s="23"/>
      <c r="C178" s="23"/>
      <c r="D178" s="23"/>
      <c r="E178" s="23"/>
      <c r="F178" s="23"/>
      <c r="G178" s="23"/>
      <c r="H178" s="23"/>
      <c r="I178" s="23"/>
      <c r="J178" s="23"/>
      <c r="K178" s="23"/>
      <c r="L178" s="23"/>
      <c r="M178" s="23"/>
      <c r="N178" s="23"/>
      <c r="O178" s="23"/>
      <c r="P178" s="23"/>
      <c r="Q178" s="23"/>
      <c r="R178" s="23"/>
      <c r="S178" s="23"/>
      <c r="T178" s="23"/>
      <c r="U178" s="23"/>
      <c r="V178" s="23"/>
    </row>
    <row r="179" spans="1:22" ht="14.25" customHeight="1" x14ac:dyDescent="0.2">
      <c r="A179" s="23"/>
      <c r="B179" s="23"/>
      <c r="C179" s="23"/>
      <c r="D179" s="23"/>
      <c r="E179" s="23"/>
      <c r="F179" s="23"/>
      <c r="G179" s="23"/>
      <c r="H179" s="23"/>
      <c r="I179" s="23"/>
      <c r="J179" s="23"/>
      <c r="K179" s="23"/>
      <c r="L179" s="23"/>
      <c r="M179" s="23"/>
      <c r="N179" s="23"/>
      <c r="O179" s="23"/>
      <c r="P179" s="23"/>
      <c r="Q179" s="23"/>
      <c r="R179" s="23"/>
      <c r="S179" s="23"/>
      <c r="T179" s="23"/>
      <c r="U179" s="23"/>
      <c r="V179" s="23"/>
    </row>
    <row r="180" spans="1:22" ht="14.25" customHeight="1" x14ac:dyDescent="0.2">
      <c r="A180" s="23"/>
      <c r="B180" s="23"/>
      <c r="C180" s="23"/>
      <c r="D180" s="23"/>
      <c r="E180" s="23"/>
      <c r="F180" s="23"/>
      <c r="G180" s="23"/>
      <c r="H180" s="23"/>
      <c r="I180" s="23"/>
      <c r="J180" s="23"/>
      <c r="K180" s="23"/>
      <c r="L180" s="23"/>
      <c r="M180" s="23"/>
      <c r="N180" s="23"/>
      <c r="O180" s="23"/>
      <c r="P180" s="23"/>
      <c r="Q180" s="23"/>
      <c r="R180" s="23"/>
      <c r="S180" s="23"/>
      <c r="T180" s="23"/>
      <c r="U180" s="23"/>
      <c r="V180" s="23"/>
    </row>
    <row r="181" spans="1:22" ht="14.25" customHeight="1" x14ac:dyDescent="0.2">
      <c r="A181" s="23"/>
      <c r="B181" s="23"/>
      <c r="C181" s="23"/>
      <c r="D181" s="23"/>
      <c r="E181" s="23"/>
      <c r="F181" s="23"/>
      <c r="G181" s="23"/>
      <c r="H181" s="23"/>
      <c r="I181" s="23"/>
      <c r="J181" s="23"/>
      <c r="K181" s="23"/>
      <c r="L181" s="23"/>
      <c r="M181" s="23"/>
      <c r="N181" s="23"/>
      <c r="O181" s="23"/>
      <c r="P181" s="23"/>
      <c r="Q181" s="23"/>
      <c r="R181" s="23"/>
      <c r="S181" s="23"/>
      <c r="T181" s="23"/>
      <c r="U181" s="23"/>
      <c r="V181" s="23"/>
    </row>
    <row r="182" spans="1:22" ht="14.25" customHeight="1" x14ac:dyDescent="0.2">
      <c r="A182" s="23"/>
      <c r="B182" s="23"/>
      <c r="C182" s="23"/>
      <c r="D182" s="23"/>
      <c r="E182" s="23"/>
      <c r="F182" s="23"/>
      <c r="G182" s="23"/>
      <c r="H182" s="23"/>
      <c r="I182" s="23"/>
      <c r="J182" s="23"/>
      <c r="K182" s="23"/>
      <c r="L182" s="23"/>
      <c r="M182" s="23"/>
      <c r="N182" s="23"/>
      <c r="O182" s="23"/>
      <c r="P182" s="23"/>
      <c r="Q182" s="23"/>
      <c r="R182" s="23"/>
      <c r="S182" s="23"/>
      <c r="T182" s="23"/>
      <c r="U182" s="23"/>
      <c r="V182" s="23"/>
    </row>
    <row r="183" spans="1:22" ht="14.25" customHeight="1" x14ac:dyDescent="0.2">
      <c r="A183" s="23"/>
      <c r="B183" s="23"/>
      <c r="C183" s="23"/>
      <c r="D183" s="23"/>
      <c r="E183" s="23"/>
      <c r="F183" s="23"/>
      <c r="G183" s="23"/>
      <c r="H183" s="23"/>
      <c r="I183" s="23"/>
      <c r="J183" s="23"/>
      <c r="K183" s="23"/>
      <c r="L183" s="23"/>
      <c r="M183" s="23"/>
      <c r="N183" s="23"/>
      <c r="O183" s="23"/>
      <c r="P183" s="23"/>
      <c r="Q183" s="23"/>
      <c r="R183" s="23"/>
      <c r="S183" s="23"/>
      <c r="T183" s="23"/>
      <c r="U183" s="23"/>
      <c r="V183" s="23"/>
    </row>
    <row r="184" spans="1:22" ht="14.25" customHeight="1" x14ac:dyDescent="0.2">
      <c r="A184" s="23"/>
      <c r="B184" s="23"/>
      <c r="C184" s="23"/>
      <c r="D184" s="23"/>
      <c r="E184" s="23"/>
      <c r="F184" s="23"/>
      <c r="G184" s="23"/>
      <c r="H184" s="23"/>
      <c r="I184" s="23"/>
      <c r="J184" s="23"/>
      <c r="K184" s="23"/>
      <c r="L184" s="23"/>
      <c r="M184" s="23"/>
      <c r="N184" s="23"/>
      <c r="O184" s="23"/>
      <c r="P184" s="23"/>
      <c r="Q184" s="23"/>
      <c r="R184" s="23"/>
      <c r="S184" s="23"/>
      <c r="T184" s="23"/>
      <c r="U184" s="23"/>
      <c r="V184" s="23"/>
    </row>
    <row r="185" spans="1:22" ht="14.25" customHeight="1" x14ac:dyDescent="0.2">
      <c r="A185" s="23"/>
      <c r="B185" s="23"/>
      <c r="C185" s="23"/>
      <c r="D185" s="23"/>
      <c r="E185" s="23"/>
      <c r="F185" s="23"/>
      <c r="G185" s="23"/>
      <c r="H185" s="23"/>
      <c r="I185" s="23"/>
      <c r="J185" s="23"/>
      <c r="K185" s="23"/>
      <c r="L185" s="23"/>
      <c r="M185" s="23"/>
      <c r="N185" s="23"/>
      <c r="O185" s="23"/>
      <c r="P185" s="23"/>
      <c r="Q185" s="23"/>
      <c r="R185" s="23"/>
      <c r="S185" s="23"/>
      <c r="T185" s="23"/>
      <c r="U185" s="23"/>
      <c r="V185" s="23"/>
    </row>
    <row r="186" spans="1:22" ht="14.25" customHeight="1" x14ac:dyDescent="0.2">
      <c r="A186" s="23"/>
      <c r="B186" s="23"/>
      <c r="C186" s="23"/>
      <c r="D186" s="23"/>
      <c r="E186" s="23"/>
      <c r="F186" s="23"/>
      <c r="G186" s="23"/>
      <c r="H186" s="23"/>
      <c r="I186" s="23"/>
      <c r="J186" s="23"/>
      <c r="K186" s="23"/>
      <c r="L186" s="23"/>
      <c r="M186" s="23"/>
      <c r="N186" s="23"/>
      <c r="O186" s="23"/>
      <c r="P186" s="23"/>
      <c r="Q186" s="23"/>
      <c r="R186" s="23"/>
      <c r="S186" s="23"/>
      <c r="T186" s="23"/>
      <c r="U186" s="23"/>
      <c r="V186" s="23"/>
    </row>
    <row r="187" spans="1:22" ht="14.25" customHeight="1" x14ac:dyDescent="0.2">
      <c r="A187" s="23"/>
      <c r="B187" s="23"/>
      <c r="C187" s="23"/>
      <c r="D187" s="23"/>
      <c r="E187" s="23"/>
      <c r="F187" s="23"/>
      <c r="G187" s="23"/>
      <c r="H187" s="23"/>
      <c r="I187" s="23"/>
      <c r="J187" s="23"/>
      <c r="K187" s="23"/>
      <c r="L187" s="23"/>
      <c r="M187" s="23"/>
      <c r="N187" s="23"/>
      <c r="O187" s="23"/>
      <c r="P187" s="23"/>
      <c r="Q187" s="23"/>
      <c r="R187" s="23"/>
      <c r="S187" s="23"/>
      <c r="T187" s="23"/>
      <c r="U187" s="23"/>
      <c r="V187" s="23"/>
    </row>
    <row r="188" spans="1:22" ht="14.25" customHeight="1" x14ac:dyDescent="0.2">
      <c r="A188" s="23"/>
      <c r="B188" s="23"/>
      <c r="C188" s="23"/>
      <c r="D188" s="23"/>
      <c r="E188" s="23"/>
      <c r="F188" s="23"/>
      <c r="G188" s="23"/>
      <c r="H188" s="23"/>
      <c r="I188" s="23"/>
      <c r="J188" s="23"/>
      <c r="K188" s="23"/>
      <c r="L188" s="23"/>
      <c r="M188" s="23"/>
      <c r="N188" s="23"/>
      <c r="O188" s="23"/>
      <c r="P188" s="23"/>
      <c r="Q188" s="23"/>
      <c r="R188" s="23"/>
      <c r="S188" s="23"/>
      <c r="T188" s="23"/>
      <c r="U188" s="23"/>
      <c r="V188" s="23"/>
    </row>
    <row r="189" spans="1:22" ht="14.25" customHeight="1" x14ac:dyDescent="0.2">
      <c r="A189" s="23"/>
      <c r="B189" s="23"/>
      <c r="C189" s="23"/>
      <c r="D189" s="23"/>
      <c r="E189" s="23"/>
      <c r="F189" s="23"/>
      <c r="G189" s="23"/>
      <c r="H189" s="23"/>
      <c r="I189" s="23"/>
      <c r="J189" s="23"/>
      <c r="K189" s="23"/>
      <c r="L189" s="23"/>
      <c r="M189" s="23"/>
      <c r="N189" s="23"/>
      <c r="O189" s="23"/>
      <c r="P189" s="23"/>
      <c r="Q189" s="23"/>
      <c r="R189" s="23"/>
      <c r="S189" s="23"/>
      <c r="T189" s="23"/>
      <c r="U189" s="23"/>
      <c r="V189" s="23"/>
    </row>
    <row r="190" spans="1:22" ht="14.25" customHeight="1" x14ac:dyDescent="0.2">
      <c r="A190" s="23"/>
      <c r="B190" s="23"/>
      <c r="C190" s="23"/>
      <c r="D190" s="23"/>
      <c r="E190" s="23"/>
      <c r="F190" s="23"/>
      <c r="G190" s="23"/>
      <c r="H190" s="23"/>
      <c r="I190" s="23"/>
      <c r="J190" s="23"/>
      <c r="K190" s="23"/>
      <c r="L190" s="23"/>
      <c r="M190" s="23"/>
      <c r="N190" s="23"/>
      <c r="O190" s="23"/>
      <c r="P190" s="23"/>
      <c r="Q190" s="23"/>
      <c r="R190" s="23"/>
      <c r="S190" s="23"/>
      <c r="T190" s="23"/>
      <c r="U190" s="23"/>
      <c r="V190" s="23"/>
    </row>
    <row r="191" spans="1:22" ht="14.25" customHeight="1" x14ac:dyDescent="0.2">
      <c r="A191" s="23"/>
      <c r="B191" s="23"/>
      <c r="C191" s="23"/>
      <c r="D191" s="23"/>
      <c r="E191" s="23"/>
      <c r="F191" s="23"/>
      <c r="G191" s="23"/>
      <c r="H191" s="23"/>
      <c r="I191" s="23"/>
      <c r="J191" s="23"/>
      <c r="K191" s="23"/>
      <c r="L191" s="23"/>
      <c r="M191" s="23"/>
      <c r="N191" s="23"/>
      <c r="O191" s="23"/>
      <c r="P191" s="23"/>
      <c r="Q191" s="23"/>
      <c r="R191" s="23"/>
      <c r="S191" s="23"/>
      <c r="T191" s="23"/>
      <c r="U191" s="23"/>
      <c r="V191" s="23"/>
    </row>
    <row r="192" spans="1:22" ht="14.25" customHeight="1" x14ac:dyDescent="0.2">
      <c r="A192" s="23"/>
      <c r="B192" s="23"/>
      <c r="C192" s="23"/>
      <c r="D192" s="23"/>
      <c r="E192" s="23"/>
      <c r="F192" s="23"/>
      <c r="G192" s="23"/>
      <c r="H192" s="23"/>
      <c r="I192" s="23"/>
      <c r="J192" s="23"/>
      <c r="K192" s="23"/>
      <c r="L192" s="23"/>
      <c r="M192" s="23"/>
      <c r="N192" s="23"/>
      <c r="O192" s="23"/>
      <c r="P192" s="23"/>
      <c r="Q192" s="23"/>
      <c r="R192" s="23"/>
      <c r="S192" s="23"/>
      <c r="T192" s="23"/>
      <c r="U192" s="23"/>
      <c r="V192" s="23"/>
    </row>
    <row r="193" spans="1:22" ht="14.25" customHeight="1" x14ac:dyDescent="0.2">
      <c r="A193" s="23"/>
      <c r="B193" s="23"/>
      <c r="C193" s="23"/>
      <c r="D193" s="23"/>
      <c r="E193" s="23"/>
      <c r="F193" s="23"/>
      <c r="G193" s="23"/>
      <c r="H193" s="23"/>
      <c r="I193" s="23"/>
      <c r="J193" s="23"/>
      <c r="K193" s="23"/>
      <c r="L193" s="23"/>
      <c r="M193" s="23"/>
      <c r="N193" s="23"/>
      <c r="O193" s="23"/>
      <c r="P193" s="23"/>
      <c r="Q193" s="23"/>
      <c r="R193" s="23"/>
      <c r="S193" s="23"/>
      <c r="T193" s="23"/>
      <c r="U193" s="23"/>
      <c r="V193" s="23"/>
    </row>
    <row r="194" spans="1:22" ht="14.25" customHeight="1" x14ac:dyDescent="0.2">
      <c r="A194" s="23"/>
      <c r="B194" s="23"/>
      <c r="C194" s="23"/>
      <c r="D194" s="23"/>
      <c r="E194" s="23"/>
      <c r="F194" s="23"/>
      <c r="G194" s="23"/>
      <c r="H194" s="23"/>
      <c r="I194" s="23"/>
      <c r="J194" s="23"/>
      <c r="K194" s="23"/>
      <c r="L194" s="23"/>
      <c r="M194" s="23"/>
      <c r="N194" s="23"/>
      <c r="O194" s="23"/>
      <c r="P194" s="23"/>
      <c r="Q194" s="23"/>
      <c r="R194" s="23"/>
      <c r="S194" s="23"/>
      <c r="T194" s="23"/>
      <c r="U194" s="23"/>
      <c r="V194" s="23"/>
    </row>
    <row r="195" spans="1:22" ht="14.25" customHeight="1" x14ac:dyDescent="0.2">
      <c r="A195" s="23"/>
      <c r="B195" s="23"/>
      <c r="C195" s="23"/>
      <c r="D195" s="23"/>
      <c r="E195" s="23"/>
      <c r="F195" s="23"/>
      <c r="G195" s="23"/>
      <c r="H195" s="23"/>
      <c r="I195" s="23"/>
      <c r="J195" s="23"/>
      <c r="K195" s="23"/>
      <c r="L195" s="23"/>
      <c r="M195" s="23"/>
      <c r="N195" s="23"/>
      <c r="O195" s="23"/>
      <c r="P195" s="23"/>
      <c r="Q195" s="23"/>
      <c r="R195" s="23"/>
      <c r="S195" s="23"/>
      <c r="T195" s="23"/>
      <c r="U195" s="23"/>
      <c r="V195" s="23"/>
    </row>
    <row r="196" spans="1:22" ht="14.25" customHeight="1" x14ac:dyDescent="0.2">
      <c r="A196" s="23"/>
      <c r="B196" s="23"/>
      <c r="C196" s="23"/>
      <c r="D196" s="23"/>
      <c r="E196" s="23"/>
      <c r="F196" s="23"/>
      <c r="G196" s="23"/>
      <c r="H196" s="23"/>
      <c r="I196" s="23"/>
      <c r="J196" s="23"/>
      <c r="K196" s="23"/>
      <c r="L196" s="23"/>
      <c r="M196" s="23"/>
      <c r="N196" s="23"/>
      <c r="O196" s="23"/>
      <c r="P196" s="23"/>
      <c r="Q196" s="23"/>
      <c r="R196" s="23"/>
      <c r="S196" s="23"/>
      <c r="T196" s="23"/>
      <c r="U196" s="23"/>
      <c r="V196" s="23"/>
    </row>
    <row r="197" spans="1:22" ht="14.25" customHeight="1" x14ac:dyDescent="0.2">
      <c r="A197" s="23"/>
      <c r="B197" s="23"/>
      <c r="C197" s="23"/>
      <c r="D197" s="23"/>
      <c r="E197" s="23"/>
      <c r="F197" s="23"/>
      <c r="G197" s="23"/>
      <c r="H197" s="23"/>
      <c r="I197" s="23"/>
      <c r="J197" s="23"/>
      <c r="K197" s="23"/>
      <c r="L197" s="23"/>
      <c r="M197" s="23"/>
      <c r="N197" s="23"/>
      <c r="O197" s="23"/>
      <c r="P197" s="23"/>
      <c r="Q197" s="23"/>
      <c r="R197" s="23"/>
      <c r="S197" s="23"/>
      <c r="T197" s="23"/>
      <c r="U197" s="23"/>
      <c r="V197" s="23"/>
    </row>
    <row r="198" spans="1:22" ht="14.25" customHeight="1" x14ac:dyDescent="0.2">
      <c r="A198" s="23"/>
      <c r="B198" s="23"/>
      <c r="C198" s="23"/>
      <c r="D198" s="23"/>
      <c r="E198" s="23"/>
      <c r="F198" s="23"/>
      <c r="G198" s="23"/>
      <c r="H198" s="23"/>
      <c r="I198" s="23"/>
      <c r="J198" s="23"/>
      <c r="K198" s="23"/>
      <c r="L198" s="23"/>
      <c r="M198" s="23"/>
      <c r="N198" s="23"/>
      <c r="O198" s="23"/>
      <c r="P198" s="23"/>
      <c r="Q198" s="23"/>
      <c r="R198" s="23"/>
      <c r="S198" s="23"/>
      <c r="T198" s="23"/>
      <c r="U198" s="23"/>
      <c r="V198" s="23"/>
    </row>
    <row r="199" spans="1:22" ht="14.25" customHeight="1" x14ac:dyDescent="0.2">
      <c r="A199" s="23"/>
      <c r="B199" s="23"/>
      <c r="C199" s="23"/>
      <c r="D199" s="23"/>
      <c r="E199" s="23"/>
      <c r="F199" s="23"/>
      <c r="G199" s="23"/>
      <c r="H199" s="23"/>
      <c r="I199" s="23"/>
      <c r="J199" s="23"/>
      <c r="K199" s="23"/>
      <c r="L199" s="23"/>
      <c r="M199" s="23"/>
      <c r="N199" s="23"/>
      <c r="O199" s="23"/>
      <c r="P199" s="23"/>
      <c r="Q199" s="23"/>
      <c r="R199" s="23"/>
      <c r="S199" s="23"/>
      <c r="T199" s="23"/>
      <c r="U199" s="23"/>
      <c r="V199" s="23"/>
    </row>
    <row r="200" spans="1:22" ht="14.25" customHeight="1" x14ac:dyDescent="0.2">
      <c r="A200" s="23"/>
      <c r="B200" s="23"/>
      <c r="C200" s="23"/>
      <c r="D200" s="23"/>
      <c r="E200" s="23"/>
      <c r="F200" s="23"/>
      <c r="G200" s="23"/>
      <c r="H200" s="23"/>
      <c r="I200" s="23"/>
      <c r="J200" s="23"/>
      <c r="K200" s="23"/>
      <c r="L200" s="23"/>
      <c r="M200" s="23"/>
      <c r="N200" s="23"/>
      <c r="O200" s="23"/>
      <c r="P200" s="23"/>
      <c r="Q200" s="23"/>
      <c r="R200" s="23"/>
      <c r="S200" s="23"/>
      <c r="T200" s="23"/>
      <c r="U200" s="23"/>
      <c r="V200" s="23"/>
    </row>
    <row r="201" spans="1:22" ht="14.25" customHeight="1" x14ac:dyDescent="0.2">
      <c r="A201" s="23"/>
      <c r="B201" s="23"/>
      <c r="C201" s="23"/>
      <c r="D201" s="23"/>
      <c r="E201" s="23"/>
      <c r="F201" s="23"/>
      <c r="G201" s="23"/>
      <c r="H201" s="23"/>
      <c r="I201" s="23"/>
      <c r="J201" s="23"/>
      <c r="K201" s="23"/>
      <c r="L201" s="23"/>
      <c r="M201" s="23"/>
      <c r="N201" s="23"/>
      <c r="O201" s="23"/>
      <c r="P201" s="23"/>
      <c r="Q201" s="23"/>
      <c r="R201" s="23"/>
      <c r="S201" s="23"/>
      <c r="T201" s="23"/>
      <c r="U201" s="23"/>
      <c r="V201" s="23"/>
    </row>
    <row r="202" spans="1:22" ht="14.25" customHeight="1" x14ac:dyDescent="0.2">
      <c r="A202" s="23"/>
      <c r="B202" s="23"/>
      <c r="C202" s="23"/>
      <c r="D202" s="23"/>
      <c r="E202" s="23"/>
      <c r="F202" s="23"/>
      <c r="G202" s="23"/>
      <c r="H202" s="23"/>
      <c r="I202" s="23"/>
      <c r="J202" s="23"/>
      <c r="K202" s="23"/>
      <c r="L202" s="23"/>
      <c r="M202" s="23"/>
      <c r="N202" s="23"/>
      <c r="O202" s="23"/>
      <c r="P202" s="23"/>
      <c r="Q202" s="23"/>
      <c r="R202" s="23"/>
      <c r="S202" s="23"/>
      <c r="T202" s="23"/>
      <c r="U202" s="23"/>
      <c r="V202" s="23"/>
    </row>
    <row r="203" spans="1:22" ht="14.25" customHeight="1" x14ac:dyDescent="0.2">
      <c r="A203" s="23"/>
      <c r="B203" s="23"/>
      <c r="C203" s="23"/>
      <c r="D203" s="23"/>
      <c r="E203" s="23"/>
      <c r="F203" s="23"/>
      <c r="G203" s="23"/>
      <c r="H203" s="23"/>
      <c r="I203" s="23"/>
      <c r="J203" s="23"/>
      <c r="K203" s="23"/>
      <c r="L203" s="23"/>
      <c r="M203" s="23"/>
      <c r="N203" s="23"/>
      <c r="O203" s="23"/>
      <c r="P203" s="23"/>
      <c r="Q203" s="23"/>
      <c r="R203" s="23"/>
      <c r="S203" s="23"/>
      <c r="T203" s="23"/>
      <c r="U203" s="23"/>
      <c r="V203" s="23"/>
    </row>
    <row r="204" spans="1:22" ht="14.25" customHeight="1" x14ac:dyDescent="0.2">
      <c r="A204" s="23"/>
      <c r="B204" s="23"/>
      <c r="C204" s="23"/>
      <c r="D204" s="23"/>
      <c r="E204" s="23"/>
      <c r="F204" s="23"/>
      <c r="G204" s="23"/>
      <c r="H204" s="23"/>
      <c r="I204" s="23"/>
      <c r="J204" s="23"/>
      <c r="K204" s="23"/>
      <c r="L204" s="23"/>
      <c r="M204" s="23"/>
      <c r="N204" s="23"/>
      <c r="O204" s="23"/>
      <c r="P204" s="23"/>
      <c r="Q204" s="23"/>
      <c r="R204" s="23"/>
      <c r="S204" s="23"/>
      <c r="T204" s="23"/>
      <c r="U204" s="23"/>
      <c r="V204" s="23"/>
    </row>
    <row r="205" spans="1:22" ht="14.25" customHeight="1" x14ac:dyDescent="0.2">
      <c r="A205" s="23"/>
      <c r="B205" s="23"/>
      <c r="C205" s="23"/>
      <c r="D205" s="23"/>
      <c r="E205" s="23"/>
      <c r="F205" s="23"/>
      <c r="G205" s="23"/>
      <c r="H205" s="23"/>
      <c r="I205" s="23"/>
      <c r="J205" s="23"/>
      <c r="K205" s="23"/>
      <c r="L205" s="23"/>
      <c r="M205" s="23"/>
      <c r="N205" s="23"/>
      <c r="O205" s="23"/>
      <c r="P205" s="23"/>
      <c r="Q205" s="23"/>
      <c r="R205" s="23"/>
      <c r="S205" s="23"/>
      <c r="T205" s="23"/>
      <c r="U205" s="23"/>
      <c r="V205" s="23"/>
    </row>
    <row r="206" spans="1:22" ht="14.25" customHeight="1" x14ac:dyDescent="0.2">
      <c r="A206" s="23"/>
      <c r="B206" s="23"/>
      <c r="C206" s="23"/>
      <c r="D206" s="23"/>
      <c r="E206" s="23"/>
      <c r="F206" s="23"/>
      <c r="G206" s="23"/>
      <c r="H206" s="23"/>
      <c r="I206" s="23"/>
      <c r="J206" s="23"/>
      <c r="K206" s="23"/>
      <c r="L206" s="23"/>
      <c r="M206" s="23"/>
      <c r="N206" s="23"/>
      <c r="O206" s="23"/>
      <c r="P206" s="23"/>
      <c r="Q206" s="23"/>
      <c r="R206" s="23"/>
      <c r="S206" s="23"/>
      <c r="T206" s="23"/>
      <c r="U206" s="23"/>
      <c r="V206" s="23"/>
    </row>
    <row r="207" spans="1:22" ht="14.25" customHeight="1" x14ac:dyDescent="0.2">
      <c r="A207" s="23"/>
      <c r="B207" s="23"/>
      <c r="C207" s="23"/>
      <c r="D207" s="23"/>
      <c r="E207" s="23"/>
      <c r="F207" s="23"/>
      <c r="G207" s="23"/>
      <c r="H207" s="23"/>
      <c r="I207" s="23"/>
      <c r="J207" s="23"/>
      <c r="K207" s="23"/>
      <c r="L207" s="23"/>
      <c r="M207" s="23"/>
      <c r="N207" s="23"/>
      <c r="O207" s="23"/>
      <c r="P207" s="23"/>
      <c r="Q207" s="23"/>
      <c r="R207" s="23"/>
      <c r="S207" s="23"/>
      <c r="T207" s="23"/>
      <c r="U207" s="23"/>
      <c r="V207" s="23"/>
    </row>
    <row r="208" spans="1:22" ht="14.25" customHeight="1" x14ac:dyDescent="0.2">
      <c r="A208" s="23"/>
      <c r="B208" s="23"/>
      <c r="C208" s="23"/>
      <c r="D208" s="23"/>
      <c r="E208" s="23"/>
      <c r="F208" s="23"/>
      <c r="G208" s="23"/>
      <c r="H208" s="23"/>
      <c r="I208" s="23"/>
      <c r="J208" s="23"/>
      <c r="K208" s="23"/>
      <c r="L208" s="23"/>
      <c r="M208" s="23"/>
      <c r="N208" s="23"/>
      <c r="O208" s="23"/>
      <c r="P208" s="23"/>
      <c r="Q208" s="23"/>
      <c r="R208" s="23"/>
      <c r="S208" s="23"/>
      <c r="T208" s="23"/>
      <c r="U208" s="23"/>
      <c r="V208" s="23"/>
    </row>
    <row r="209" spans="1:22" ht="14.25" customHeight="1" x14ac:dyDescent="0.2">
      <c r="A209" s="23"/>
      <c r="B209" s="23"/>
      <c r="C209" s="23"/>
      <c r="D209" s="23"/>
      <c r="E209" s="23"/>
      <c r="F209" s="23"/>
      <c r="G209" s="23"/>
      <c r="H209" s="23"/>
      <c r="I209" s="23"/>
      <c r="J209" s="23"/>
      <c r="K209" s="23"/>
      <c r="L209" s="23"/>
      <c r="M209" s="23"/>
      <c r="N209" s="23"/>
      <c r="O209" s="23"/>
      <c r="P209" s="23"/>
      <c r="Q209" s="23"/>
      <c r="R209" s="23"/>
      <c r="S209" s="23"/>
      <c r="T209" s="23"/>
      <c r="U209" s="23"/>
      <c r="V209" s="23"/>
    </row>
    <row r="210" spans="1:22" ht="14.25" customHeight="1" x14ac:dyDescent="0.2">
      <c r="A210" s="23"/>
      <c r="B210" s="23"/>
      <c r="C210" s="23"/>
      <c r="D210" s="23"/>
      <c r="E210" s="23"/>
      <c r="F210" s="23"/>
      <c r="G210" s="23"/>
      <c r="H210" s="23"/>
      <c r="I210" s="23"/>
      <c r="J210" s="23"/>
      <c r="K210" s="23"/>
      <c r="L210" s="23"/>
      <c r="M210" s="23"/>
      <c r="N210" s="23"/>
      <c r="O210" s="23"/>
      <c r="P210" s="23"/>
      <c r="Q210" s="23"/>
      <c r="R210" s="23"/>
      <c r="S210" s="23"/>
      <c r="T210" s="23"/>
      <c r="U210" s="23"/>
      <c r="V210" s="23"/>
    </row>
    <row r="211" spans="1:22" ht="14.25" customHeight="1" x14ac:dyDescent="0.2">
      <c r="A211" s="23"/>
      <c r="B211" s="23"/>
      <c r="C211" s="23"/>
      <c r="D211" s="23"/>
      <c r="E211" s="23"/>
      <c r="F211" s="23"/>
      <c r="G211" s="23"/>
      <c r="H211" s="23"/>
      <c r="I211" s="23"/>
      <c r="J211" s="23"/>
      <c r="K211" s="23"/>
      <c r="L211" s="23"/>
      <c r="M211" s="23"/>
      <c r="N211" s="23"/>
      <c r="O211" s="23"/>
      <c r="P211" s="23"/>
      <c r="Q211" s="23"/>
      <c r="R211" s="23"/>
      <c r="S211" s="23"/>
      <c r="T211" s="23"/>
      <c r="U211" s="23"/>
      <c r="V211" s="23"/>
    </row>
    <row r="212" spans="1:22" ht="14.25" customHeight="1" x14ac:dyDescent="0.2">
      <c r="A212" s="23"/>
      <c r="B212" s="23"/>
      <c r="C212" s="23"/>
      <c r="D212" s="23"/>
      <c r="E212" s="23"/>
      <c r="F212" s="23"/>
      <c r="G212" s="23"/>
      <c r="H212" s="23"/>
      <c r="I212" s="23"/>
      <c r="J212" s="23"/>
      <c r="K212" s="23"/>
      <c r="L212" s="23"/>
      <c r="M212" s="23"/>
      <c r="N212" s="23"/>
      <c r="O212" s="23"/>
      <c r="P212" s="23"/>
      <c r="Q212" s="23"/>
      <c r="R212" s="23"/>
      <c r="S212" s="23"/>
      <c r="T212" s="23"/>
      <c r="U212" s="23"/>
      <c r="V212" s="23"/>
    </row>
    <row r="213" spans="1:22" ht="14.25" customHeight="1" x14ac:dyDescent="0.2">
      <c r="A213" s="23"/>
      <c r="B213" s="23"/>
      <c r="C213" s="23"/>
      <c r="D213" s="23"/>
      <c r="E213" s="23"/>
      <c r="F213" s="23"/>
      <c r="G213" s="23"/>
      <c r="H213" s="23"/>
      <c r="I213" s="23"/>
      <c r="J213" s="23"/>
      <c r="K213" s="23"/>
      <c r="L213" s="23"/>
      <c r="M213" s="23"/>
      <c r="N213" s="23"/>
      <c r="O213" s="23"/>
      <c r="P213" s="23"/>
      <c r="Q213" s="23"/>
      <c r="R213" s="23"/>
      <c r="S213" s="23"/>
      <c r="T213" s="23"/>
      <c r="U213" s="23"/>
      <c r="V213" s="23"/>
    </row>
    <row r="214" spans="1:22" ht="14.25" customHeight="1" x14ac:dyDescent="0.2">
      <c r="A214" s="23"/>
      <c r="B214" s="23"/>
      <c r="C214" s="23"/>
      <c r="D214" s="23"/>
      <c r="E214" s="23"/>
      <c r="F214" s="23"/>
      <c r="G214" s="23"/>
      <c r="H214" s="23"/>
      <c r="I214" s="23"/>
      <c r="J214" s="23"/>
      <c r="K214" s="23"/>
      <c r="L214" s="23"/>
      <c r="M214" s="23"/>
      <c r="N214" s="23"/>
      <c r="O214" s="23"/>
      <c r="P214" s="23"/>
      <c r="Q214" s="23"/>
      <c r="R214" s="23"/>
      <c r="S214" s="23"/>
      <c r="T214" s="23"/>
      <c r="U214" s="23"/>
      <c r="V214" s="23"/>
    </row>
    <row r="215" spans="1:22" ht="14.25" customHeight="1" x14ac:dyDescent="0.2">
      <c r="A215" s="23"/>
      <c r="B215" s="23"/>
      <c r="C215" s="23"/>
      <c r="D215" s="23"/>
      <c r="E215" s="23"/>
      <c r="F215" s="23"/>
      <c r="G215" s="23"/>
      <c r="H215" s="23"/>
      <c r="I215" s="23"/>
      <c r="J215" s="23"/>
      <c r="K215" s="23"/>
      <c r="L215" s="23"/>
      <c r="M215" s="23"/>
      <c r="N215" s="23"/>
      <c r="O215" s="23"/>
      <c r="P215" s="23"/>
      <c r="Q215" s="23"/>
      <c r="R215" s="23"/>
      <c r="S215" s="23"/>
      <c r="T215" s="23"/>
      <c r="U215" s="23"/>
      <c r="V215" s="23"/>
    </row>
    <row r="216" spans="1:22" ht="14.25" customHeight="1" x14ac:dyDescent="0.2">
      <c r="A216" s="23"/>
      <c r="B216" s="23"/>
      <c r="C216" s="23"/>
      <c r="D216" s="23"/>
      <c r="E216" s="23"/>
      <c r="F216" s="23"/>
      <c r="G216" s="23"/>
      <c r="H216" s="23"/>
      <c r="I216" s="23"/>
      <c r="J216" s="23"/>
      <c r="K216" s="23"/>
      <c r="L216" s="23"/>
      <c r="M216" s="23"/>
      <c r="N216" s="23"/>
      <c r="O216" s="23"/>
      <c r="P216" s="23"/>
      <c r="Q216" s="23"/>
      <c r="R216" s="23"/>
      <c r="S216" s="23"/>
      <c r="T216" s="23"/>
      <c r="U216" s="23"/>
      <c r="V216" s="23"/>
    </row>
    <row r="217" spans="1:22" ht="14.25" customHeight="1" x14ac:dyDescent="0.2">
      <c r="A217" s="23"/>
      <c r="B217" s="23"/>
      <c r="C217" s="23"/>
      <c r="D217" s="23"/>
      <c r="E217" s="23"/>
      <c r="F217" s="23"/>
      <c r="G217" s="23"/>
      <c r="H217" s="23"/>
      <c r="I217" s="23"/>
      <c r="J217" s="23"/>
      <c r="K217" s="23"/>
      <c r="L217" s="23"/>
      <c r="M217" s="23"/>
      <c r="N217" s="23"/>
      <c r="O217" s="23"/>
      <c r="P217" s="23"/>
      <c r="Q217" s="23"/>
      <c r="R217" s="23"/>
      <c r="S217" s="23"/>
      <c r="T217" s="23"/>
      <c r="U217" s="23"/>
      <c r="V217" s="23"/>
    </row>
    <row r="218" spans="1:22" ht="14.25" customHeight="1" x14ac:dyDescent="0.2">
      <c r="A218" s="23"/>
      <c r="B218" s="23"/>
      <c r="C218" s="23"/>
      <c r="D218" s="23"/>
      <c r="E218" s="23"/>
      <c r="F218" s="23"/>
      <c r="G218" s="23"/>
      <c r="H218" s="23"/>
      <c r="I218" s="23"/>
      <c r="J218" s="23"/>
      <c r="K218" s="23"/>
      <c r="L218" s="23"/>
      <c r="M218" s="23"/>
      <c r="N218" s="23"/>
      <c r="O218" s="23"/>
      <c r="P218" s="23"/>
      <c r="Q218" s="23"/>
      <c r="R218" s="23"/>
      <c r="S218" s="23"/>
      <c r="T218" s="23"/>
      <c r="U218" s="23"/>
      <c r="V218" s="23"/>
    </row>
    <row r="219" spans="1:22" ht="14.25" customHeight="1" x14ac:dyDescent="0.2">
      <c r="A219" s="23"/>
      <c r="B219" s="23"/>
      <c r="C219" s="23"/>
      <c r="D219" s="23"/>
      <c r="E219" s="23"/>
      <c r="F219" s="23"/>
      <c r="G219" s="23"/>
      <c r="H219" s="23"/>
      <c r="I219" s="23"/>
      <c r="J219" s="23"/>
      <c r="K219" s="23"/>
      <c r="L219" s="23"/>
      <c r="M219" s="23"/>
      <c r="N219" s="23"/>
      <c r="O219" s="23"/>
      <c r="P219" s="23"/>
      <c r="Q219" s="23"/>
      <c r="R219" s="23"/>
      <c r="S219" s="23"/>
      <c r="T219" s="23"/>
      <c r="U219" s="23"/>
      <c r="V219" s="23"/>
    </row>
    <row r="220" spans="1:22" ht="14.25" customHeight="1" x14ac:dyDescent="0.2">
      <c r="A220" s="23"/>
      <c r="B220" s="23"/>
      <c r="C220" s="23"/>
      <c r="D220" s="23"/>
      <c r="E220" s="23"/>
      <c r="F220" s="23"/>
      <c r="G220" s="23"/>
      <c r="H220" s="23"/>
      <c r="I220" s="23"/>
      <c r="J220" s="23"/>
      <c r="K220" s="23"/>
      <c r="L220" s="23"/>
      <c r="M220" s="23"/>
      <c r="N220" s="23"/>
      <c r="O220" s="23"/>
      <c r="P220" s="23"/>
      <c r="Q220" s="23"/>
      <c r="R220" s="23"/>
      <c r="S220" s="23"/>
      <c r="T220" s="23"/>
      <c r="U220" s="23"/>
      <c r="V220" s="23"/>
    </row>
    <row r="221" spans="1:22" ht="14.25" customHeight="1" x14ac:dyDescent="0.2">
      <c r="A221" s="23"/>
      <c r="B221" s="23"/>
      <c r="C221" s="23"/>
      <c r="D221" s="23"/>
      <c r="E221" s="23"/>
      <c r="F221" s="23"/>
      <c r="G221" s="23"/>
      <c r="H221" s="23"/>
      <c r="I221" s="23"/>
      <c r="J221" s="23"/>
      <c r="K221" s="23"/>
      <c r="L221" s="23"/>
      <c r="M221" s="23"/>
      <c r="N221" s="23"/>
      <c r="O221" s="23"/>
      <c r="P221" s="23"/>
      <c r="Q221" s="23"/>
      <c r="R221" s="23"/>
      <c r="S221" s="23"/>
      <c r="T221" s="23"/>
      <c r="U221" s="23"/>
      <c r="V221" s="23"/>
    </row>
    <row r="222" spans="1:22" ht="14.25" customHeight="1" x14ac:dyDescent="0.2">
      <c r="A222" s="23"/>
      <c r="B222" s="23"/>
      <c r="C222" s="23"/>
      <c r="D222" s="23"/>
      <c r="E222" s="23"/>
      <c r="F222" s="23"/>
      <c r="G222" s="23"/>
      <c r="H222" s="23"/>
      <c r="I222" s="23"/>
      <c r="J222" s="23"/>
      <c r="K222" s="23"/>
      <c r="L222" s="23"/>
      <c r="M222" s="23"/>
      <c r="N222" s="23"/>
      <c r="O222" s="23"/>
      <c r="P222" s="23"/>
      <c r="Q222" s="23"/>
      <c r="R222" s="23"/>
      <c r="S222" s="23"/>
      <c r="T222" s="23"/>
      <c r="U222" s="23"/>
      <c r="V222" s="23"/>
    </row>
    <row r="223" spans="1:22" ht="14.25" customHeight="1" x14ac:dyDescent="0.2">
      <c r="A223" s="23"/>
      <c r="B223" s="23"/>
      <c r="C223" s="23"/>
      <c r="D223" s="23"/>
      <c r="E223" s="23"/>
      <c r="F223" s="23"/>
      <c r="G223" s="23"/>
      <c r="H223" s="23"/>
      <c r="I223" s="23"/>
      <c r="J223" s="23"/>
      <c r="K223" s="23"/>
      <c r="L223" s="23"/>
      <c r="M223" s="23"/>
      <c r="N223" s="23"/>
      <c r="O223" s="23"/>
      <c r="P223" s="23"/>
      <c r="Q223" s="23"/>
      <c r="R223" s="23"/>
      <c r="S223" s="23"/>
      <c r="T223" s="23"/>
      <c r="U223" s="23"/>
      <c r="V223" s="23"/>
    </row>
    <row r="224" spans="1:22" ht="14.25" customHeight="1" x14ac:dyDescent="0.2">
      <c r="A224" s="23"/>
      <c r="B224" s="23"/>
      <c r="C224" s="23"/>
      <c r="D224" s="23"/>
      <c r="E224" s="23"/>
      <c r="F224" s="23"/>
      <c r="G224" s="23"/>
      <c r="H224" s="23"/>
      <c r="I224" s="23"/>
      <c r="J224" s="23"/>
      <c r="K224" s="23"/>
      <c r="L224" s="23"/>
      <c r="M224" s="23"/>
      <c r="N224" s="23"/>
      <c r="O224" s="23"/>
      <c r="P224" s="23"/>
      <c r="Q224" s="23"/>
      <c r="R224" s="23"/>
      <c r="S224" s="23"/>
      <c r="T224" s="23"/>
      <c r="U224" s="23"/>
      <c r="V224" s="23"/>
    </row>
    <row r="225" spans="1:22" ht="14.25" customHeight="1" x14ac:dyDescent="0.2">
      <c r="A225" s="23"/>
      <c r="B225" s="23"/>
      <c r="C225" s="23"/>
      <c r="D225" s="23"/>
      <c r="E225" s="23"/>
      <c r="F225" s="23"/>
      <c r="G225" s="23"/>
      <c r="H225" s="23"/>
      <c r="I225" s="23"/>
      <c r="J225" s="23"/>
      <c r="K225" s="23"/>
      <c r="L225" s="23"/>
      <c r="M225" s="23"/>
      <c r="N225" s="23"/>
      <c r="O225" s="23"/>
      <c r="P225" s="23"/>
      <c r="Q225" s="23"/>
      <c r="R225" s="23"/>
      <c r="S225" s="23"/>
      <c r="T225" s="23"/>
      <c r="U225" s="23"/>
      <c r="V225" s="23"/>
    </row>
    <row r="226" spans="1:22" ht="14.25" customHeight="1" x14ac:dyDescent="0.2">
      <c r="A226" s="23"/>
      <c r="B226" s="23"/>
      <c r="C226" s="23"/>
      <c r="D226" s="23"/>
      <c r="E226" s="23"/>
      <c r="F226" s="23"/>
      <c r="G226" s="23"/>
      <c r="H226" s="23"/>
      <c r="I226" s="23"/>
      <c r="J226" s="23"/>
      <c r="K226" s="23"/>
      <c r="L226" s="23"/>
      <c r="M226" s="23"/>
      <c r="N226" s="23"/>
      <c r="O226" s="23"/>
      <c r="P226" s="23"/>
      <c r="Q226" s="23"/>
      <c r="R226" s="23"/>
      <c r="S226" s="23"/>
      <c r="T226" s="23"/>
      <c r="U226" s="23"/>
      <c r="V226" s="23"/>
    </row>
    <row r="227" spans="1:22" ht="14.25" customHeight="1" x14ac:dyDescent="0.2">
      <c r="A227" s="23"/>
      <c r="B227" s="23"/>
      <c r="C227" s="23"/>
      <c r="D227" s="23"/>
      <c r="E227" s="23"/>
      <c r="F227" s="23"/>
      <c r="G227" s="23"/>
      <c r="H227" s="23"/>
      <c r="I227" s="23"/>
      <c r="J227" s="23"/>
      <c r="K227" s="23"/>
      <c r="L227" s="23"/>
      <c r="M227" s="23"/>
      <c r="N227" s="23"/>
      <c r="O227" s="23"/>
      <c r="P227" s="23"/>
      <c r="Q227" s="23"/>
      <c r="R227" s="23"/>
      <c r="S227" s="23"/>
      <c r="T227" s="23"/>
      <c r="U227" s="23"/>
      <c r="V227" s="23"/>
    </row>
    <row r="228" spans="1:22" ht="14.25" customHeight="1" x14ac:dyDescent="0.2">
      <c r="A228" s="23"/>
      <c r="B228" s="23"/>
      <c r="C228" s="23"/>
      <c r="D228" s="23"/>
      <c r="E228" s="23"/>
      <c r="F228" s="23"/>
      <c r="G228" s="23"/>
      <c r="H228" s="23"/>
      <c r="I228" s="23"/>
      <c r="J228" s="23"/>
      <c r="K228" s="23"/>
      <c r="L228" s="23"/>
      <c r="M228" s="23"/>
      <c r="N228" s="23"/>
      <c r="O228" s="23"/>
      <c r="P228" s="23"/>
      <c r="Q228" s="23"/>
      <c r="R228" s="23"/>
      <c r="S228" s="23"/>
      <c r="T228" s="23"/>
      <c r="U228" s="23"/>
      <c r="V228" s="23"/>
    </row>
    <row r="229" spans="1:22" ht="14.25" customHeight="1" x14ac:dyDescent="0.2">
      <c r="A229" s="23"/>
      <c r="B229" s="23"/>
      <c r="C229" s="23"/>
      <c r="D229" s="23"/>
      <c r="E229" s="23"/>
      <c r="F229" s="23"/>
      <c r="G229" s="23"/>
      <c r="H229" s="23"/>
      <c r="I229" s="23"/>
      <c r="J229" s="23"/>
      <c r="K229" s="23"/>
      <c r="L229" s="23"/>
      <c r="M229" s="23"/>
      <c r="N229" s="23"/>
      <c r="O229" s="23"/>
      <c r="P229" s="23"/>
      <c r="Q229" s="23"/>
      <c r="R229" s="23"/>
      <c r="S229" s="23"/>
      <c r="T229" s="23"/>
      <c r="U229" s="23"/>
      <c r="V229" s="23"/>
    </row>
    <row r="230" spans="1:22" ht="14.25" customHeight="1" x14ac:dyDescent="0.2">
      <c r="A230" s="23"/>
      <c r="B230" s="23"/>
      <c r="C230" s="23"/>
      <c r="D230" s="23"/>
      <c r="E230" s="23"/>
      <c r="F230" s="23"/>
      <c r="G230" s="23"/>
      <c r="H230" s="23"/>
      <c r="I230" s="23"/>
      <c r="J230" s="23"/>
      <c r="K230" s="23"/>
      <c r="L230" s="23"/>
      <c r="M230" s="23"/>
      <c r="N230" s="23"/>
      <c r="O230" s="23"/>
      <c r="P230" s="23"/>
      <c r="Q230" s="23"/>
      <c r="R230" s="23"/>
      <c r="S230" s="23"/>
      <c r="T230" s="23"/>
      <c r="U230" s="23"/>
      <c r="V230" s="23"/>
    </row>
    <row r="231" spans="1:22" ht="14.25" customHeight="1" x14ac:dyDescent="0.2">
      <c r="A231" s="23"/>
      <c r="B231" s="23"/>
      <c r="C231" s="23"/>
      <c r="D231" s="23"/>
      <c r="E231" s="23"/>
      <c r="F231" s="23"/>
      <c r="G231" s="23"/>
      <c r="H231" s="23"/>
      <c r="I231" s="23"/>
      <c r="J231" s="23"/>
      <c r="K231" s="23"/>
      <c r="L231" s="23"/>
      <c r="M231" s="23"/>
      <c r="N231" s="23"/>
      <c r="O231" s="23"/>
      <c r="P231" s="23"/>
      <c r="Q231" s="23"/>
      <c r="R231" s="23"/>
      <c r="S231" s="23"/>
      <c r="T231" s="23"/>
      <c r="U231" s="23"/>
      <c r="V231" s="23"/>
    </row>
    <row r="232" spans="1:22" ht="14.25" customHeight="1" x14ac:dyDescent="0.2">
      <c r="A232" s="23"/>
      <c r="B232" s="23"/>
      <c r="C232" s="23"/>
      <c r="D232" s="23"/>
      <c r="E232" s="23"/>
      <c r="F232" s="23"/>
      <c r="G232" s="23"/>
      <c r="H232" s="23"/>
      <c r="I232" s="23"/>
      <c r="J232" s="23"/>
      <c r="K232" s="23"/>
      <c r="L232" s="23"/>
      <c r="M232" s="23"/>
      <c r="N232" s="23"/>
      <c r="O232" s="23"/>
      <c r="P232" s="23"/>
      <c r="Q232" s="23"/>
      <c r="R232" s="23"/>
      <c r="S232" s="23"/>
      <c r="T232" s="23"/>
      <c r="U232" s="23"/>
      <c r="V232" s="23"/>
    </row>
    <row r="233" spans="1:22" ht="14.25" customHeight="1" x14ac:dyDescent="0.2">
      <c r="A233" s="23"/>
      <c r="B233" s="23"/>
      <c r="C233" s="23"/>
      <c r="D233" s="23"/>
      <c r="E233" s="23"/>
      <c r="F233" s="23"/>
      <c r="G233" s="23"/>
      <c r="H233" s="23"/>
      <c r="I233" s="23"/>
      <c r="J233" s="23"/>
      <c r="K233" s="23"/>
      <c r="L233" s="23"/>
      <c r="M233" s="23"/>
      <c r="N233" s="23"/>
      <c r="O233" s="23"/>
      <c r="P233" s="23"/>
      <c r="Q233" s="23"/>
      <c r="R233" s="23"/>
      <c r="S233" s="23"/>
      <c r="T233" s="23"/>
      <c r="U233" s="23"/>
      <c r="V233" s="23"/>
    </row>
    <row r="234" spans="1:22" ht="14.25" customHeight="1" x14ac:dyDescent="0.2">
      <c r="A234" s="23"/>
      <c r="B234" s="23"/>
      <c r="C234" s="23"/>
      <c r="D234" s="23"/>
      <c r="E234" s="23"/>
      <c r="F234" s="23"/>
      <c r="G234" s="23"/>
      <c r="H234" s="23"/>
      <c r="I234" s="23"/>
      <c r="J234" s="23"/>
      <c r="K234" s="23"/>
      <c r="L234" s="23"/>
      <c r="M234" s="23"/>
      <c r="N234" s="23"/>
      <c r="O234" s="23"/>
      <c r="P234" s="23"/>
      <c r="Q234" s="23"/>
      <c r="R234" s="23"/>
      <c r="S234" s="23"/>
      <c r="T234" s="23"/>
      <c r="U234" s="23"/>
      <c r="V234" s="23"/>
    </row>
    <row r="235" spans="1:22" ht="14.25" customHeight="1" x14ac:dyDescent="0.2">
      <c r="A235" s="23"/>
      <c r="B235" s="23"/>
      <c r="C235" s="23"/>
      <c r="D235" s="23"/>
      <c r="E235" s="23"/>
      <c r="F235" s="23"/>
      <c r="G235" s="23"/>
      <c r="H235" s="23"/>
      <c r="I235" s="23"/>
      <c r="J235" s="23"/>
      <c r="K235" s="23"/>
      <c r="L235" s="23"/>
      <c r="M235" s="23"/>
      <c r="N235" s="23"/>
      <c r="O235" s="23"/>
      <c r="P235" s="23"/>
      <c r="Q235" s="23"/>
      <c r="R235" s="23"/>
      <c r="S235" s="23"/>
      <c r="T235" s="23"/>
      <c r="U235" s="23"/>
      <c r="V235" s="23"/>
    </row>
    <row r="236" spans="1:22" ht="14.25" customHeight="1" x14ac:dyDescent="0.2">
      <c r="A236" s="23"/>
      <c r="B236" s="23"/>
      <c r="C236" s="23"/>
      <c r="D236" s="23"/>
      <c r="E236" s="23"/>
      <c r="F236" s="23"/>
      <c r="G236" s="23"/>
      <c r="H236" s="23"/>
      <c r="I236" s="23"/>
      <c r="J236" s="23"/>
      <c r="K236" s="23"/>
      <c r="L236" s="23"/>
      <c r="M236" s="23"/>
      <c r="N236" s="23"/>
      <c r="O236" s="23"/>
      <c r="P236" s="23"/>
      <c r="Q236" s="23"/>
      <c r="R236" s="23"/>
      <c r="S236" s="23"/>
      <c r="T236" s="23"/>
      <c r="U236" s="23"/>
      <c r="V236" s="23"/>
    </row>
    <row r="237" spans="1:22" ht="15.75" customHeight="1" x14ac:dyDescent="0.2"/>
    <row r="238" spans="1:22" ht="15.75" customHeight="1" x14ac:dyDescent="0.2"/>
    <row r="239" spans="1:22" ht="15.75" customHeight="1" x14ac:dyDescent="0.2"/>
    <row r="240" spans="1:22"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19">
    <mergeCell ref="E32:Q32"/>
    <mergeCell ref="E36:Q36"/>
    <mergeCell ref="A41:U41"/>
    <mergeCell ref="R9:S9"/>
    <mergeCell ref="F10:T10"/>
    <mergeCell ref="A13:U13"/>
    <mergeCell ref="G16:H16"/>
    <mergeCell ref="A20:U20"/>
    <mergeCell ref="E23:S25"/>
    <mergeCell ref="E28:Q28"/>
    <mergeCell ref="E9:K9"/>
    <mergeCell ref="N9:O9"/>
    <mergeCell ref="A9:D9"/>
    <mergeCell ref="A1:U1"/>
    <mergeCell ref="A4:U4"/>
    <mergeCell ref="G6:U6"/>
    <mergeCell ref="E7:U7"/>
    <mergeCell ref="B8:K8"/>
    <mergeCell ref="N8:U8"/>
  </mergeCells>
  <pageMargins left="0.7" right="0.7" top="0.75" bottom="0.75" header="0" footer="0"/>
  <pageSetup scale="94" orientation="landscape"/>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I1008"/>
  <sheetViews>
    <sheetView topLeftCell="A25" workbookViewId="0">
      <selection activeCell="D59" sqref="D59"/>
    </sheetView>
  </sheetViews>
  <sheetFormatPr baseColWidth="10" defaultColWidth="11.1640625" defaultRowHeight="15" customHeight="1" x14ac:dyDescent="0.2"/>
  <cols>
    <col min="1" max="2" width="6.83203125" customWidth="1"/>
    <col min="3" max="3" width="52.83203125" customWidth="1"/>
    <col min="4" max="4" width="20.1640625" customWidth="1"/>
    <col min="5" max="6" width="17.33203125" customWidth="1"/>
    <col min="7" max="7" width="19.5" customWidth="1"/>
    <col min="8" max="8" width="59" customWidth="1"/>
    <col min="9" max="9" width="8" customWidth="1"/>
  </cols>
  <sheetData>
    <row r="1" spans="1:9" ht="21" customHeight="1" x14ac:dyDescent="0.25">
      <c r="A1" s="361" t="s">
        <v>163</v>
      </c>
      <c r="B1" s="328"/>
      <c r="C1" s="328"/>
      <c r="D1" s="328"/>
      <c r="E1" s="328"/>
      <c r="F1" s="328"/>
      <c r="G1" s="328"/>
      <c r="H1" s="328"/>
    </row>
    <row r="2" spans="1:9" ht="21" customHeight="1" x14ac:dyDescent="0.25">
      <c r="A2" s="358" t="str">
        <f>'Community Quarterback'!$A$2</f>
        <v xml:space="preserve"> Fiscal Year 2025</v>
      </c>
      <c r="B2" s="328"/>
      <c r="C2" s="328"/>
      <c r="D2" s="328"/>
      <c r="E2" s="328"/>
      <c r="F2" s="328"/>
      <c r="G2" s="328"/>
      <c r="H2" s="328"/>
    </row>
    <row r="3" spans="1:9" ht="16.5" customHeight="1" thickBot="1" x14ac:dyDescent="0.25">
      <c r="A3" s="24"/>
      <c r="B3" s="402">
        <f>'ENOUGH Cover Page Signatures'!G6</f>
        <v>0</v>
      </c>
      <c r="C3" s="328"/>
      <c r="D3" s="24"/>
      <c r="E3" s="24"/>
      <c r="F3" s="24"/>
      <c r="G3" s="24"/>
    </row>
    <row r="4" spans="1:9" ht="15.75" customHeight="1" thickBot="1" x14ac:dyDescent="0.25">
      <c r="A4" s="373" t="s">
        <v>73</v>
      </c>
      <c r="B4" s="397"/>
      <c r="C4" s="403"/>
      <c r="D4" s="405"/>
      <c r="E4" s="392"/>
      <c r="F4" s="392"/>
      <c r="G4" s="406"/>
      <c r="H4" s="114" t="s">
        <v>74</v>
      </c>
    </row>
    <row r="5" spans="1:9" ht="16" x14ac:dyDescent="0.2">
      <c r="A5" s="374"/>
      <c r="B5" s="328"/>
      <c r="C5" s="331"/>
      <c r="D5" s="388" t="s">
        <v>59</v>
      </c>
      <c r="E5" s="368" t="s">
        <v>75</v>
      </c>
      <c r="F5" s="368" t="s">
        <v>76</v>
      </c>
      <c r="G5" s="385" t="s">
        <v>77</v>
      </c>
      <c r="H5" s="370" t="s">
        <v>128</v>
      </c>
    </row>
    <row r="6" spans="1:9" ht="48.75" customHeight="1" thickBot="1" x14ac:dyDescent="0.25">
      <c r="A6" s="404"/>
      <c r="B6" s="363"/>
      <c r="C6" s="381"/>
      <c r="D6" s="389"/>
      <c r="E6" s="384"/>
      <c r="F6" s="384"/>
      <c r="G6" s="386"/>
      <c r="H6" s="407"/>
    </row>
    <row r="7" spans="1:9" ht="16.5" customHeight="1" thickTop="1" x14ac:dyDescent="0.2">
      <c r="A7" s="244" t="s">
        <v>129</v>
      </c>
      <c r="B7" s="245"/>
      <c r="C7" s="246"/>
      <c r="D7" s="247"/>
      <c r="E7" s="248"/>
      <c r="F7" s="248"/>
      <c r="G7" s="27"/>
      <c r="H7" s="249"/>
    </row>
    <row r="8" spans="1:9" ht="15.75" customHeight="1" x14ac:dyDescent="0.2">
      <c r="A8" s="250"/>
      <c r="B8" s="121" t="s">
        <v>62</v>
      </c>
      <c r="C8" s="122"/>
      <c r="D8" s="251">
        <f t="shared" ref="D8:F8" si="0">SUM(D9:D10)</f>
        <v>0</v>
      </c>
      <c r="E8" s="252">
        <f t="shared" si="0"/>
        <v>0</v>
      </c>
      <c r="F8" s="252">
        <f t="shared" si="0"/>
        <v>0</v>
      </c>
      <c r="G8" s="126">
        <f>SUM(G9:G10)</f>
        <v>0</v>
      </c>
      <c r="H8" s="253"/>
      <c r="I8" s="8"/>
    </row>
    <row r="9" spans="1:9" ht="15.75" customHeight="1" x14ac:dyDescent="0.2">
      <c r="A9" s="203"/>
      <c r="B9" s="128"/>
      <c r="C9" s="129" t="s">
        <v>80</v>
      </c>
      <c r="D9" s="254">
        <v>0</v>
      </c>
      <c r="E9" s="255">
        <v>0</v>
      </c>
      <c r="F9" s="255">
        <v>0</v>
      </c>
      <c r="G9" s="133">
        <f t="shared" ref="G9:G10" si="1">SUM(D9:F9)</f>
        <v>0</v>
      </c>
      <c r="H9" s="256"/>
    </row>
    <row r="10" spans="1:9" ht="15.75" customHeight="1" x14ac:dyDescent="0.2">
      <c r="A10" s="209"/>
      <c r="B10" s="136"/>
      <c r="C10" s="137" t="s">
        <v>81</v>
      </c>
      <c r="D10" s="254">
        <v>0</v>
      </c>
      <c r="E10" s="255">
        <v>0</v>
      </c>
      <c r="F10" s="255">
        <v>0</v>
      </c>
      <c r="G10" s="133">
        <f t="shared" si="1"/>
        <v>0</v>
      </c>
      <c r="H10" s="256"/>
    </row>
    <row r="11" spans="1:9" ht="15.75" customHeight="1" x14ac:dyDescent="0.2">
      <c r="A11" s="257"/>
      <c r="B11" s="139" t="s">
        <v>63</v>
      </c>
      <c r="C11" s="140"/>
      <c r="D11" s="258">
        <f t="shared" ref="D11:F11" si="2">SUM(D12:D21)</f>
        <v>0</v>
      </c>
      <c r="E11" s="259">
        <f t="shared" si="2"/>
        <v>0</v>
      </c>
      <c r="F11" s="259">
        <f t="shared" si="2"/>
        <v>0</v>
      </c>
      <c r="G11" s="126">
        <f>SUM(G12:G21)</f>
        <v>0</v>
      </c>
      <c r="H11" s="253"/>
      <c r="I11" s="8"/>
    </row>
    <row r="12" spans="1:9" ht="15.75" customHeight="1" x14ac:dyDescent="0.2">
      <c r="A12" s="209"/>
      <c r="B12" s="136"/>
      <c r="C12" s="137" t="s">
        <v>82</v>
      </c>
      <c r="D12" s="254">
        <v>0</v>
      </c>
      <c r="E12" s="255">
        <v>0</v>
      </c>
      <c r="F12" s="255">
        <v>0</v>
      </c>
      <c r="G12" s="133">
        <f t="shared" ref="G12:G21" si="3">SUM(D12:F12)</f>
        <v>0</v>
      </c>
      <c r="H12" s="256"/>
    </row>
    <row r="13" spans="1:9" ht="15.75" customHeight="1" x14ac:dyDescent="0.2">
      <c r="A13" s="209"/>
      <c r="B13" s="136"/>
      <c r="C13" s="137" t="s">
        <v>83</v>
      </c>
      <c r="D13" s="254">
        <v>0</v>
      </c>
      <c r="E13" s="255">
        <v>0</v>
      </c>
      <c r="F13" s="255">
        <v>0</v>
      </c>
      <c r="G13" s="133">
        <f t="shared" si="3"/>
        <v>0</v>
      </c>
      <c r="H13" s="256"/>
    </row>
    <row r="14" spans="1:9" ht="15.75" customHeight="1" x14ac:dyDescent="0.2">
      <c r="A14" s="209"/>
      <c r="B14" s="136"/>
      <c r="C14" s="137" t="s">
        <v>84</v>
      </c>
      <c r="D14" s="254">
        <v>0</v>
      </c>
      <c r="E14" s="255">
        <v>0</v>
      </c>
      <c r="F14" s="255">
        <v>0</v>
      </c>
      <c r="G14" s="133">
        <f t="shared" si="3"/>
        <v>0</v>
      </c>
      <c r="H14" s="256"/>
    </row>
    <row r="15" spans="1:9" ht="15.75" customHeight="1" x14ac:dyDescent="0.2">
      <c r="A15" s="209"/>
      <c r="B15" s="136"/>
      <c r="C15" s="137" t="s">
        <v>85</v>
      </c>
      <c r="D15" s="254">
        <v>0</v>
      </c>
      <c r="E15" s="255">
        <v>0</v>
      </c>
      <c r="F15" s="255">
        <v>0</v>
      </c>
      <c r="G15" s="133">
        <f t="shared" si="3"/>
        <v>0</v>
      </c>
      <c r="H15" s="256"/>
    </row>
    <row r="16" spans="1:9" ht="15.75" customHeight="1" x14ac:dyDescent="0.2">
      <c r="A16" s="209"/>
      <c r="B16" s="136"/>
      <c r="C16" s="137" t="s">
        <v>86</v>
      </c>
      <c r="D16" s="254">
        <v>0</v>
      </c>
      <c r="E16" s="255">
        <v>0</v>
      </c>
      <c r="F16" s="255">
        <v>0</v>
      </c>
      <c r="G16" s="133">
        <f t="shared" si="3"/>
        <v>0</v>
      </c>
      <c r="H16" s="256"/>
    </row>
    <row r="17" spans="1:9" ht="15.75" customHeight="1" x14ac:dyDescent="0.2">
      <c r="A17" s="209"/>
      <c r="B17" s="136"/>
      <c r="C17" s="137" t="s">
        <v>87</v>
      </c>
      <c r="D17" s="254">
        <v>0</v>
      </c>
      <c r="E17" s="255">
        <v>0</v>
      </c>
      <c r="F17" s="255">
        <v>0</v>
      </c>
      <c r="G17" s="133">
        <f t="shared" si="3"/>
        <v>0</v>
      </c>
      <c r="H17" s="256"/>
    </row>
    <row r="18" spans="1:9" ht="15.75" customHeight="1" x14ac:dyDescent="0.2">
      <c r="A18" s="209"/>
      <c r="B18" s="136"/>
      <c r="C18" s="137" t="s">
        <v>88</v>
      </c>
      <c r="D18" s="254">
        <v>0</v>
      </c>
      <c r="E18" s="255">
        <v>0</v>
      </c>
      <c r="F18" s="255">
        <v>0</v>
      </c>
      <c r="G18" s="133">
        <f t="shared" si="3"/>
        <v>0</v>
      </c>
      <c r="H18" s="256"/>
    </row>
    <row r="19" spans="1:9" ht="15.75" customHeight="1" x14ac:dyDescent="0.2">
      <c r="A19" s="209"/>
      <c r="B19" s="136"/>
      <c r="C19" s="137" t="s">
        <v>89</v>
      </c>
      <c r="D19" s="254">
        <v>0</v>
      </c>
      <c r="E19" s="255">
        <v>0</v>
      </c>
      <c r="F19" s="255">
        <v>0</v>
      </c>
      <c r="G19" s="133">
        <f t="shared" si="3"/>
        <v>0</v>
      </c>
      <c r="H19" s="256"/>
    </row>
    <row r="20" spans="1:9" ht="15.75" customHeight="1" x14ac:dyDescent="0.2">
      <c r="A20" s="209"/>
      <c r="B20" s="136"/>
      <c r="C20" s="137" t="s">
        <v>90</v>
      </c>
      <c r="D20" s="254">
        <v>0</v>
      </c>
      <c r="E20" s="255">
        <v>0</v>
      </c>
      <c r="F20" s="255">
        <v>0</v>
      </c>
      <c r="G20" s="133">
        <f t="shared" si="3"/>
        <v>0</v>
      </c>
      <c r="H20" s="256"/>
    </row>
    <row r="21" spans="1:9" ht="15.75" customHeight="1" x14ac:dyDescent="0.2">
      <c r="A21" s="209"/>
      <c r="B21" s="136"/>
      <c r="C21" s="137" t="s">
        <v>90</v>
      </c>
      <c r="D21" s="254">
        <v>0</v>
      </c>
      <c r="E21" s="255">
        <v>0</v>
      </c>
      <c r="F21" s="255">
        <v>0</v>
      </c>
      <c r="G21" s="133">
        <f t="shared" si="3"/>
        <v>0</v>
      </c>
      <c r="H21" s="256"/>
    </row>
    <row r="22" spans="1:9" ht="15.75" customHeight="1" x14ac:dyDescent="0.2">
      <c r="A22" s="260"/>
      <c r="B22" s="148" t="s">
        <v>64</v>
      </c>
      <c r="C22" s="149" t="s">
        <v>130</v>
      </c>
      <c r="D22" s="258">
        <f>SUM(D23:D25)</f>
        <v>0</v>
      </c>
      <c r="E22" s="259">
        <f>SUM(E23:E25)</f>
        <v>0</v>
      </c>
      <c r="F22" s="259">
        <f>SUM(F23:F25)</f>
        <v>0</v>
      </c>
      <c r="G22" s="150">
        <f>SUM(G23:G25)</f>
        <v>0</v>
      </c>
      <c r="H22" s="253"/>
      <c r="I22" s="8"/>
    </row>
    <row r="23" spans="1:9" ht="15.75" customHeight="1" x14ac:dyDescent="0.2">
      <c r="A23" s="209"/>
      <c r="B23" s="136"/>
      <c r="C23" s="137" t="s">
        <v>91</v>
      </c>
      <c r="D23" s="254">
        <v>0</v>
      </c>
      <c r="E23" s="255">
        <v>0</v>
      </c>
      <c r="F23" s="255">
        <v>0</v>
      </c>
      <c r="G23" s="133">
        <f t="shared" ref="G23:G25" si="4">SUM(D23:F23)</f>
        <v>0</v>
      </c>
      <c r="H23" s="256"/>
    </row>
    <row r="24" spans="1:9" ht="15.75" customHeight="1" x14ac:dyDescent="0.2">
      <c r="A24" s="209"/>
      <c r="B24" s="136"/>
      <c r="C24" s="137" t="s">
        <v>92</v>
      </c>
      <c r="D24" s="254">
        <v>0</v>
      </c>
      <c r="E24" s="255">
        <v>0</v>
      </c>
      <c r="F24" s="255">
        <v>0</v>
      </c>
      <c r="G24" s="133">
        <f t="shared" si="4"/>
        <v>0</v>
      </c>
      <c r="H24" s="256"/>
    </row>
    <row r="25" spans="1:9" ht="15.75" customHeight="1" x14ac:dyDescent="0.2">
      <c r="A25" s="203"/>
      <c r="B25" s="128"/>
      <c r="C25" s="129" t="s">
        <v>90</v>
      </c>
      <c r="D25" s="254">
        <v>0</v>
      </c>
      <c r="E25" s="255">
        <v>0</v>
      </c>
      <c r="F25" s="255">
        <v>0</v>
      </c>
      <c r="G25" s="133">
        <f t="shared" si="4"/>
        <v>0</v>
      </c>
      <c r="H25" s="256"/>
    </row>
    <row r="26" spans="1:9" ht="15.75" customHeight="1" x14ac:dyDescent="0.2">
      <c r="A26" s="260"/>
      <c r="B26" s="148" t="s">
        <v>65</v>
      </c>
      <c r="C26" s="149"/>
      <c r="D26" s="258">
        <f t="shared" ref="D26:F26" si="5">SUM(D27:D31)</f>
        <v>0</v>
      </c>
      <c r="E26" s="259">
        <f t="shared" si="5"/>
        <v>0</v>
      </c>
      <c r="F26" s="259">
        <f t="shared" si="5"/>
        <v>0</v>
      </c>
      <c r="G26" s="150">
        <f>SUM(G27:G30)</f>
        <v>0</v>
      </c>
      <c r="H26" s="253"/>
      <c r="I26" s="8"/>
    </row>
    <row r="27" spans="1:9" ht="15.75" customHeight="1" x14ac:dyDescent="0.2">
      <c r="A27" s="209"/>
      <c r="B27" s="136"/>
      <c r="C27" s="137" t="s">
        <v>93</v>
      </c>
      <c r="D27" s="254">
        <v>0</v>
      </c>
      <c r="E27" s="255">
        <v>0</v>
      </c>
      <c r="F27" s="255">
        <v>0</v>
      </c>
      <c r="G27" s="133">
        <f>SUM(D27:F27)</f>
        <v>0</v>
      </c>
      <c r="H27" s="256"/>
    </row>
    <row r="28" spans="1:9" ht="15.75" customHeight="1" x14ac:dyDescent="0.2">
      <c r="A28" s="209"/>
      <c r="B28" s="136"/>
      <c r="C28" s="137" t="s">
        <v>94</v>
      </c>
      <c r="D28" s="254">
        <v>0</v>
      </c>
      <c r="E28" s="255">
        <v>0</v>
      </c>
      <c r="F28" s="255">
        <v>0</v>
      </c>
      <c r="G28" s="133">
        <f t="shared" ref="G28:G33" si="6">SUM(D28:F28)</f>
        <v>0</v>
      </c>
      <c r="H28" s="256"/>
    </row>
    <row r="29" spans="1:9" ht="15.75" customHeight="1" x14ac:dyDescent="0.2">
      <c r="A29" s="209"/>
      <c r="B29" s="136"/>
      <c r="C29" s="137" t="s">
        <v>95</v>
      </c>
      <c r="D29" s="254">
        <v>0</v>
      </c>
      <c r="E29" s="255">
        <v>0</v>
      </c>
      <c r="F29" s="255">
        <v>0</v>
      </c>
      <c r="G29" s="133">
        <f t="shared" si="6"/>
        <v>0</v>
      </c>
      <c r="H29" s="256"/>
      <c r="I29" s="8"/>
    </row>
    <row r="30" spans="1:9" ht="15.75" customHeight="1" x14ac:dyDescent="0.2">
      <c r="A30" s="209"/>
      <c r="B30" s="136"/>
      <c r="C30" s="137" t="s">
        <v>96</v>
      </c>
      <c r="D30" s="254">
        <v>0</v>
      </c>
      <c r="E30" s="255">
        <v>0</v>
      </c>
      <c r="F30" s="255">
        <v>0</v>
      </c>
      <c r="G30" s="133">
        <f t="shared" si="6"/>
        <v>0</v>
      </c>
      <c r="H30" s="256"/>
      <c r="I30" s="8"/>
    </row>
    <row r="31" spans="1:9" ht="15.75" customHeight="1" x14ac:dyDescent="0.2">
      <c r="A31" s="203"/>
      <c r="B31" s="128"/>
      <c r="C31" s="129" t="s">
        <v>90</v>
      </c>
      <c r="D31" s="254">
        <v>0</v>
      </c>
      <c r="E31" s="255">
        <v>0</v>
      </c>
      <c r="F31" s="255">
        <v>0</v>
      </c>
      <c r="G31" s="133">
        <f>SUM(D31:F31)</f>
        <v>0</v>
      </c>
      <c r="H31" s="256"/>
      <c r="I31" s="8"/>
    </row>
    <row r="32" spans="1:9" ht="15.75" customHeight="1" x14ac:dyDescent="0.2">
      <c r="A32" s="260"/>
      <c r="B32" s="148" t="s">
        <v>66</v>
      </c>
      <c r="C32" s="149"/>
      <c r="D32" s="258">
        <f t="shared" ref="D32:F32" si="7">SUM(D33:D34)</f>
        <v>0</v>
      </c>
      <c r="E32" s="259">
        <f t="shared" si="7"/>
        <v>0</v>
      </c>
      <c r="F32" s="259">
        <f t="shared" si="7"/>
        <v>0</v>
      </c>
      <c r="G32" s="150">
        <f t="shared" si="6"/>
        <v>0</v>
      </c>
      <c r="H32" s="253"/>
      <c r="I32" s="8"/>
    </row>
    <row r="33" spans="1:9" ht="15.75" customHeight="1" x14ac:dyDescent="0.2">
      <c r="A33" s="209"/>
      <c r="B33" s="136"/>
      <c r="C33" s="137" t="s">
        <v>97</v>
      </c>
      <c r="D33" s="254">
        <v>0</v>
      </c>
      <c r="E33" s="255">
        <v>0</v>
      </c>
      <c r="F33" s="255">
        <v>0</v>
      </c>
      <c r="G33" s="133">
        <f t="shared" si="6"/>
        <v>0</v>
      </c>
      <c r="H33" s="256"/>
    </row>
    <row r="34" spans="1:9" ht="15.75" customHeight="1" x14ac:dyDescent="0.2">
      <c r="A34" s="209"/>
      <c r="B34" s="136"/>
      <c r="C34" s="137" t="s">
        <v>90</v>
      </c>
      <c r="D34" s="254">
        <v>0</v>
      </c>
      <c r="E34" s="255">
        <v>0</v>
      </c>
      <c r="F34" s="255">
        <v>0</v>
      </c>
      <c r="G34" s="133">
        <f>SUM(D34:F34)</f>
        <v>0</v>
      </c>
      <c r="H34" s="256"/>
    </row>
    <row r="35" spans="1:9" ht="15.75" customHeight="1" x14ac:dyDescent="0.2">
      <c r="A35" s="257"/>
      <c r="B35" s="139" t="s">
        <v>67</v>
      </c>
      <c r="C35" s="140"/>
      <c r="D35" s="258">
        <f>SUM(D36:D41)</f>
        <v>0</v>
      </c>
      <c r="E35" s="259">
        <f>SUM(E36:E41)</f>
        <v>0</v>
      </c>
      <c r="F35" s="259">
        <f>SUM(F36:F41)</f>
        <v>0</v>
      </c>
      <c r="G35" s="126">
        <f>SUM(G36:G41)</f>
        <v>0</v>
      </c>
      <c r="H35" s="253"/>
      <c r="I35" s="8"/>
    </row>
    <row r="36" spans="1:9" ht="15.75" customHeight="1" x14ac:dyDescent="0.2">
      <c r="A36" s="209"/>
      <c r="B36" s="136"/>
      <c r="C36" s="137" t="s">
        <v>98</v>
      </c>
      <c r="D36" s="254">
        <v>0</v>
      </c>
      <c r="E36" s="255">
        <v>0</v>
      </c>
      <c r="F36" s="255">
        <v>0</v>
      </c>
      <c r="G36" s="133">
        <f t="shared" ref="G36:G39" si="8">SUM(D36:F36)</f>
        <v>0</v>
      </c>
      <c r="H36" s="256"/>
      <c r="I36" s="8"/>
    </row>
    <row r="37" spans="1:9" ht="15.75" customHeight="1" x14ac:dyDescent="0.2">
      <c r="A37" s="209"/>
      <c r="B37" s="136"/>
      <c r="C37" s="137" t="s">
        <v>99</v>
      </c>
      <c r="D37" s="254">
        <v>0</v>
      </c>
      <c r="E37" s="255">
        <v>0</v>
      </c>
      <c r="F37" s="255">
        <v>0</v>
      </c>
      <c r="G37" s="133">
        <f t="shared" si="8"/>
        <v>0</v>
      </c>
      <c r="H37" s="256"/>
      <c r="I37" s="8"/>
    </row>
    <row r="38" spans="1:9" ht="15.75" customHeight="1" x14ac:dyDescent="0.2">
      <c r="A38" s="209"/>
      <c r="B38" s="136"/>
      <c r="C38" s="137" t="s">
        <v>100</v>
      </c>
      <c r="D38" s="254">
        <v>0</v>
      </c>
      <c r="E38" s="255">
        <v>0</v>
      </c>
      <c r="F38" s="255">
        <v>0</v>
      </c>
      <c r="G38" s="133">
        <f t="shared" si="8"/>
        <v>0</v>
      </c>
      <c r="H38" s="256"/>
      <c r="I38" s="8"/>
    </row>
    <row r="39" spans="1:9" ht="15.75" customHeight="1" x14ac:dyDescent="0.2">
      <c r="A39" s="209"/>
      <c r="B39" s="136"/>
      <c r="C39" s="163" t="s">
        <v>101</v>
      </c>
      <c r="D39" s="254">
        <v>0</v>
      </c>
      <c r="E39" s="255">
        <v>0</v>
      </c>
      <c r="F39" s="255">
        <v>0</v>
      </c>
      <c r="G39" s="133">
        <f t="shared" si="8"/>
        <v>0</v>
      </c>
      <c r="H39" s="256"/>
      <c r="I39" s="8"/>
    </row>
    <row r="40" spans="1:9" ht="16.5" customHeight="1" x14ac:dyDescent="0.2">
      <c r="A40" s="209"/>
      <c r="B40" s="136"/>
      <c r="C40" s="137" t="s">
        <v>102</v>
      </c>
      <c r="D40" s="254">
        <v>0</v>
      </c>
      <c r="E40" s="255">
        <v>0</v>
      </c>
      <c r="F40" s="255">
        <v>0</v>
      </c>
      <c r="G40" s="133">
        <f>SUM(D40:F40)</f>
        <v>0</v>
      </c>
      <c r="H40" s="134"/>
      <c r="I40" s="8"/>
    </row>
    <row r="41" spans="1:9" ht="16.5" customHeight="1" x14ac:dyDescent="0.2">
      <c r="A41" s="261"/>
      <c r="B41" s="24"/>
      <c r="C41" s="47" t="s">
        <v>102</v>
      </c>
      <c r="D41" s="262">
        <v>0</v>
      </c>
      <c r="E41" s="263">
        <v>0</v>
      </c>
      <c r="F41" s="263">
        <v>0</v>
      </c>
      <c r="G41" s="133">
        <f>SUM(D41:F41)</f>
        <v>0</v>
      </c>
      <c r="H41" s="264"/>
      <c r="I41" s="8"/>
    </row>
    <row r="42" spans="1:9" ht="16.5" customHeight="1" x14ac:dyDescent="0.2">
      <c r="A42" s="265"/>
      <c r="B42" s="170" t="s">
        <v>131</v>
      </c>
      <c r="C42" s="266"/>
      <c r="D42" s="267">
        <f t="shared" ref="D42:G42" si="9">SUM(D35,D32,D26,D22,D11,D8)</f>
        <v>0</v>
      </c>
      <c r="E42" s="268">
        <f t="shared" si="9"/>
        <v>0</v>
      </c>
      <c r="F42" s="268">
        <f t="shared" si="9"/>
        <v>0</v>
      </c>
      <c r="G42" s="269">
        <f t="shared" si="9"/>
        <v>0</v>
      </c>
      <c r="H42" s="158"/>
      <c r="I42" s="270"/>
    </row>
    <row r="43" spans="1:9" ht="16.5" customHeight="1" x14ac:dyDescent="0.2">
      <c r="A43" s="261"/>
      <c r="B43" s="24"/>
      <c r="C43" s="47"/>
      <c r="D43" s="262"/>
      <c r="E43" s="263"/>
      <c r="F43" s="263"/>
      <c r="G43" s="271"/>
      <c r="H43" s="264"/>
      <c r="I43" s="8"/>
    </row>
    <row r="44" spans="1:9" ht="16.5" customHeight="1" x14ac:dyDescent="0.2">
      <c r="A44" s="265"/>
      <c r="B44" s="170" t="s">
        <v>68</v>
      </c>
      <c r="C44" s="266"/>
      <c r="D44" s="272">
        <f t="shared" ref="D44" si="10">SUM(D45)</f>
        <v>0</v>
      </c>
      <c r="E44" s="268">
        <v>0</v>
      </c>
      <c r="F44" s="268">
        <v>0</v>
      </c>
      <c r="G44" s="269">
        <f t="shared" ref="G44:G45" si="11">SUM(D44:F44)</f>
        <v>0</v>
      </c>
      <c r="H44" s="158"/>
      <c r="I44" s="270"/>
    </row>
    <row r="45" spans="1:9" ht="16.5" customHeight="1" x14ac:dyDescent="0.2">
      <c r="A45" s="203"/>
      <c r="B45" s="128"/>
      <c r="C45" s="129" t="s">
        <v>104</v>
      </c>
      <c r="D45" s="254">
        <v>0</v>
      </c>
      <c r="E45" s="297" t="s">
        <v>173</v>
      </c>
      <c r="F45" s="297" t="s">
        <v>173</v>
      </c>
      <c r="G45" s="133">
        <f t="shared" si="11"/>
        <v>0</v>
      </c>
      <c r="H45" s="134"/>
      <c r="I45" s="273"/>
    </row>
    <row r="46" spans="1:9" ht="16.5" customHeight="1" thickBot="1" x14ac:dyDescent="0.25">
      <c r="A46" s="274" t="s">
        <v>132</v>
      </c>
      <c r="B46" s="275"/>
      <c r="C46" s="276">
        <f>C7</f>
        <v>0</v>
      </c>
      <c r="D46" s="277">
        <f t="shared" ref="D46" si="12">D42+D44</f>
        <v>0</v>
      </c>
      <c r="E46" s="278">
        <f>E42</f>
        <v>0</v>
      </c>
      <c r="F46" s="279">
        <f>F42</f>
        <v>0</v>
      </c>
      <c r="G46" s="280">
        <f>G8+G11+G22+G26+G32+G35+G44</f>
        <v>0</v>
      </c>
      <c r="H46" s="281"/>
      <c r="I46" s="282"/>
    </row>
    <row r="47" spans="1:9" ht="15.75" customHeight="1" x14ac:dyDescent="0.2">
      <c r="A47" s="192" t="s">
        <v>133</v>
      </c>
      <c r="B47" s="24"/>
      <c r="C47" s="193"/>
      <c r="D47" s="283"/>
      <c r="E47" s="284"/>
      <c r="F47" s="284"/>
      <c r="G47" s="236"/>
      <c r="H47" s="18"/>
    </row>
    <row r="48" spans="1:9" ht="15.75" customHeight="1" x14ac:dyDescent="0.2">
      <c r="A48" s="127"/>
      <c r="B48" s="128"/>
      <c r="C48" s="129" t="str">
        <f>'Partner Summary'!C29</f>
        <v>County/City Direct Revenue (Cash)</v>
      </c>
      <c r="D48" s="204"/>
      <c r="E48" s="285">
        <v>0</v>
      </c>
      <c r="F48" s="286"/>
      <c r="G48" s="236"/>
      <c r="H48" s="18"/>
    </row>
    <row r="49" spans="1:9" ht="15.75" customHeight="1" x14ac:dyDescent="0.2">
      <c r="A49" s="135"/>
      <c r="B49" s="136"/>
      <c r="C49" s="137" t="str">
        <f>'Partner Summary'!C30</f>
        <v>County/City In-Kind</v>
      </c>
      <c r="D49" s="210"/>
      <c r="E49" s="287"/>
      <c r="F49" s="288">
        <v>0</v>
      </c>
      <c r="G49" s="237"/>
      <c r="H49" s="18"/>
    </row>
    <row r="50" spans="1:9" ht="15.75" customHeight="1" x14ac:dyDescent="0.2">
      <c r="A50" s="135"/>
      <c r="B50" s="136"/>
      <c r="C50" s="137" t="str">
        <f>'Partner Summary'!C31</f>
        <v>Fee for Service</v>
      </c>
      <c r="D50" s="210"/>
      <c r="E50" s="289">
        <v>0</v>
      </c>
      <c r="F50" s="288">
        <v>0</v>
      </c>
      <c r="G50" s="237"/>
      <c r="H50" s="18"/>
    </row>
    <row r="51" spans="1:9" ht="15.75" customHeight="1" x14ac:dyDescent="0.2">
      <c r="A51" s="135"/>
      <c r="B51" s="136"/>
      <c r="C51" s="137" t="str">
        <f>'Partner Summary'!C32</f>
        <v>Other (Enter Source Here)</v>
      </c>
      <c r="D51" s="210"/>
      <c r="E51" s="289">
        <v>0</v>
      </c>
      <c r="F51" s="288">
        <v>0</v>
      </c>
      <c r="G51" s="237"/>
      <c r="H51" s="18"/>
    </row>
    <row r="52" spans="1:9" ht="16.5" customHeight="1" thickBot="1" x14ac:dyDescent="0.25">
      <c r="A52" s="238"/>
      <c r="B52" s="136"/>
      <c r="C52" s="137" t="str">
        <f>'Partner Summary'!C33</f>
        <v>Other (Enter Source Here)</v>
      </c>
      <c r="D52" s="290"/>
      <c r="E52" s="289">
        <v>0</v>
      </c>
      <c r="F52" s="291">
        <v>0</v>
      </c>
      <c r="G52" s="237"/>
      <c r="H52" s="18"/>
    </row>
    <row r="53" spans="1:9" ht="17.25" customHeight="1" thickTop="1" thickBot="1" x14ac:dyDescent="0.25">
      <c r="A53" s="399" t="s">
        <v>134</v>
      </c>
      <c r="B53" s="336"/>
      <c r="C53" s="337"/>
      <c r="D53" s="292"/>
      <c r="E53" s="218">
        <f t="shared" ref="E53" si="13">SUM(E48:E52)</f>
        <v>0</v>
      </c>
      <c r="F53" s="218">
        <f>SUM(F49:F52)</f>
        <v>0</v>
      </c>
      <c r="G53" s="210"/>
      <c r="H53" s="293"/>
    </row>
    <row r="54" spans="1:9" ht="16.5" customHeight="1" thickBot="1" x14ac:dyDescent="0.25">
      <c r="A54" s="135" t="s">
        <v>135</v>
      </c>
      <c r="B54" s="179"/>
      <c r="C54" s="179"/>
      <c r="D54" s="220">
        <f>D46</f>
        <v>0</v>
      </c>
      <c r="E54" s="294" t="str">
        <f>IF(E53&lt;&gt;E46,"Error-Cells E46 and"," ")</f>
        <v xml:space="preserve"> </v>
      </c>
      <c r="F54" s="294" t="str">
        <f>IF(F53&lt;&gt;F46,"Error-Cells F46 and"," ")</f>
        <v xml:space="preserve"> </v>
      </c>
      <c r="G54" s="239"/>
      <c r="H54" s="18"/>
    </row>
    <row r="55" spans="1:9" ht="16.5" customHeight="1" thickBot="1" x14ac:dyDescent="0.25">
      <c r="A55" s="399" t="s">
        <v>136</v>
      </c>
      <c r="B55" s="336"/>
      <c r="C55" s="336"/>
      <c r="D55" s="240"/>
      <c r="E55" s="294" t="str">
        <f>IF(E53&lt;&gt;E46,"E53 must equal"," ")</f>
        <v xml:space="preserve"> </v>
      </c>
      <c r="F55" s="294" t="str">
        <f>IF(F53&lt;&gt;F46,"F53 must equal"," ")</f>
        <v xml:space="preserve"> </v>
      </c>
      <c r="G55" s="295">
        <f>D54+E53+F53</f>
        <v>0</v>
      </c>
      <c r="H55" s="18"/>
    </row>
    <row r="56" spans="1:9" ht="15.75" customHeight="1" x14ac:dyDescent="0.2">
      <c r="A56" s="65"/>
      <c r="B56" s="46"/>
      <c r="C56" s="46"/>
      <c r="D56" s="46"/>
      <c r="E56" s="46"/>
      <c r="F56" s="46"/>
      <c r="G56" s="229"/>
      <c r="H56" s="18"/>
    </row>
    <row r="57" spans="1:9" ht="15.75" customHeight="1" x14ac:dyDescent="0.2">
      <c r="A57" s="24" t="s">
        <v>164</v>
      </c>
      <c r="B57" s="8"/>
      <c r="C57" s="231" t="s">
        <v>138</v>
      </c>
      <c r="D57" s="8"/>
      <c r="E57" s="8"/>
      <c r="F57" s="8"/>
      <c r="G57" s="296"/>
      <c r="H57" s="18"/>
      <c r="I57" s="8"/>
    </row>
    <row r="58" spans="1:9" ht="15.75" customHeight="1" x14ac:dyDescent="0.2">
      <c r="H58" s="18"/>
    </row>
    <row r="59" spans="1:9" ht="15.75" customHeight="1" x14ac:dyDescent="0.2">
      <c r="H59" s="18"/>
    </row>
    <row r="60" spans="1:9" ht="15.75" customHeight="1" x14ac:dyDescent="0.2">
      <c r="H60" s="18"/>
    </row>
    <row r="61" spans="1:9" ht="15.75" customHeight="1" x14ac:dyDescent="0.2">
      <c r="H61" s="18"/>
    </row>
    <row r="62" spans="1:9" ht="15.75" customHeight="1" x14ac:dyDescent="0.2">
      <c r="H62" s="18"/>
    </row>
    <row r="63" spans="1:9" ht="15.75" customHeight="1" x14ac:dyDescent="0.2"/>
    <row r="64" spans="1:9" ht="15.75" customHeight="1" x14ac:dyDescent="0.2"/>
    <row r="65" customFormat="1" ht="15.75" customHeight="1" x14ac:dyDescent="0.2"/>
    <row r="66" customFormat="1" ht="15.75" customHeight="1" x14ac:dyDescent="0.2"/>
    <row r="67" customFormat="1" ht="15.75" customHeight="1" x14ac:dyDescent="0.2"/>
    <row r="68" customFormat="1" ht="15.75" customHeight="1" x14ac:dyDescent="0.2"/>
    <row r="69" customFormat="1" ht="15.75" customHeight="1" x14ac:dyDescent="0.2"/>
    <row r="70" customFormat="1" ht="15.75" customHeight="1" x14ac:dyDescent="0.2"/>
    <row r="71" customFormat="1" ht="15.75" customHeight="1" x14ac:dyDescent="0.2"/>
    <row r="72" customFormat="1" ht="15.75" customHeight="1" x14ac:dyDescent="0.2"/>
    <row r="73" customFormat="1" ht="15.75" customHeight="1" x14ac:dyDescent="0.2"/>
    <row r="74" customFormat="1" ht="15.75" customHeight="1" x14ac:dyDescent="0.2"/>
    <row r="75" customFormat="1" ht="15.75" customHeight="1" x14ac:dyDescent="0.2"/>
    <row r="76" customFormat="1" ht="15.75" customHeight="1" x14ac:dyDescent="0.2"/>
    <row r="77" customFormat="1" ht="15.75" customHeight="1" x14ac:dyDescent="0.2"/>
    <row r="78" customFormat="1" ht="15.75" customHeight="1" x14ac:dyDescent="0.2"/>
    <row r="79" customFormat="1" ht="15.75" customHeight="1" x14ac:dyDescent="0.2"/>
    <row r="80" customFormat="1" ht="15.75" customHeight="1" x14ac:dyDescent="0.2"/>
    <row r="81" customFormat="1" ht="15.75" customHeight="1" x14ac:dyDescent="0.2"/>
    <row r="82" customFormat="1" ht="15.75" customHeight="1" x14ac:dyDescent="0.2"/>
    <row r="83" customFormat="1" ht="15.75" customHeight="1" x14ac:dyDescent="0.2"/>
    <row r="84" customFormat="1" ht="15.75" customHeight="1" x14ac:dyDescent="0.2"/>
    <row r="85" customFormat="1" ht="15.75" customHeight="1" x14ac:dyDescent="0.2"/>
    <row r="86" customFormat="1" ht="15.75" customHeight="1" x14ac:dyDescent="0.2"/>
    <row r="87" customFormat="1" ht="15.75" customHeight="1" x14ac:dyDescent="0.2"/>
    <row r="88" customFormat="1" ht="15.75" customHeight="1" x14ac:dyDescent="0.2"/>
    <row r="89" customFormat="1" ht="15.75" customHeight="1" x14ac:dyDescent="0.2"/>
    <row r="90" customFormat="1" ht="15.75" customHeight="1" x14ac:dyDescent="0.2"/>
    <row r="91" customFormat="1" ht="15.75" customHeight="1" x14ac:dyDescent="0.2"/>
    <row r="92" customFormat="1" ht="15.75" customHeight="1" x14ac:dyDescent="0.2"/>
    <row r="93" customFormat="1" ht="15.75" customHeight="1" x14ac:dyDescent="0.2"/>
    <row r="94" customFormat="1" ht="15.75" customHeight="1" x14ac:dyDescent="0.2"/>
    <row r="95" customFormat="1" ht="15.75" customHeight="1" x14ac:dyDescent="0.2"/>
    <row r="96" customFormat="1" ht="15.75" customHeight="1" x14ac:dyDescent="0.2"/>
    <row r="97" customFormat="1" ht="15.75" customHeight="1" x14ac:dyDescent="0.2"/>
    <row r="98" customFormat="1" ht="15.75" customHeight="1" x14ac:dyDescent="0.2"/>
    <row r="99" customFormat="1" ht="15.75" customHeight="1" x14ac:dyDescent="0.2"/>
    <row r="100" customFormat="1" ht="15.75" customHeight="1" x14ac:dyDescent="0.2"/>
    <row r="101" customFormat="1" ht="15.75" customHeight="1" x14ac:dyDescent="0.2"/>
    <row r="102" customFormat="1" ht="15.75" customHeight="1" x14ac:dyDescent="0.2"/>
    <row r="103" customFormat="1" ht="15.75" customHeight="1" x14ac:dyDescent="0.2"/>
    <row r="104" customFormat="1" ht="15.75" customHeight="1" x14ac:dyDescent="0.2"/>
    <row r="105" customFormat="1" ht="15.75" customHeight="1" x14ac:dyDescent="0.2"/>
    <row r="106" customFormat="1" ht="15.75" customHeight="1" x14ac:dyDescent="0.2"/>
    <row r="107" customFormat="1" ht="15.75" customHeight="1" x14ac:dyDescent="0.2"/>
    <row r="108" customFormat="1" ht="15.75" customHeight="1" x14ac:dyDescent="0.2"/>
    <row r="109" customFormat="1" ht="15.75" customHeight="1" x14ac:dyDescent="0.2"/>
    <row r="110" customFormat="1" ht="15.75" customHeight="1" x14ac:dyDescent="0.2"/>
    <row r="111" customFormat="1" ht="15.75" customHeight="1" x14ac:dyDescent="0.2"/>
    <row r="112" customFormat="1" ht="15.75" customHeight="1" x14ac:dyDescent="0.2"/>
    <row r="113" customFormat="1" ht="15.75" customHeight="1" x14ac:dyDescent="0.2"/>
    <row r="114" customFormat="1" ht="15.75" customHeight="1" x14ac:dyDescent="0.2"/>
    <row r="115" customFormat="1" ht="15.75" customHeight="1" x14ac:dyDescent="0.2"/>
    <row r="116" customFormat="1" ht="15.75" customHeight="1" x14ac:dyDescent="0.2"/>
    <row r="117" customFormat="1" ht="15.75" customHeight="1" x14ac:dyDescent="0.2"/>
    <row r="118" customFormat="1" ht="15.75" customHeight="1" x14ac:dyDescent="0.2"/>
    <row r="119" customFormat="1" ht="15.75" customHeight="1" x14ac:dyDescent="0.2"/>
    <row r="120" customFormat="1" ht="15.75" customHeight="1" x14ac:dyDescent="0.2"/>
    <row r="121" customFormat="1" ht="15.75" customHeight="1" x14ac:dyDescent="0.2"/>
    <row r="122" customFormat="1" ht="15.75" customHeight="1" x14ac:dyDescent="0.2"/>
    <row r="123" customFormat="1" ht="15.75" customHeight="1" x14ac:dyDescent="0.2"/>
    <row r="124" customFormat="1" ht="15.75" customHeight="1" x14ac:dyDescent="0.2"/>
    <row r="125" customFormat="1" ht="15.75" customHeight="1" x14ac:dyDescent="0.2"/>
    <row r="126" customFormat="1" ht="15.75" customHeight="1" x14ac:dyDescent="0.2"/>
    <row r="127" customFormat="1" ht="15.75" customHeight="1" x14ac:dyDescent="0.2"/>
    <row r="128" customFormat="1" ht="15.75" customHeight="1" x14ac:dyDescent="0.2"/>
    <row r="129" customFormat="1" ht="15.75" customHeight="1" x14ac:dyDescent="0.2"/>
    <row r="130" customFormat="1" ht="15.75" customHeight="1" x14ac:dyDescent="0.2"/>
    <row r="131" customFormat="1" ht="15.75" customHeight="1" x14ac:dyDescent="0.2"/>
    <row r="132" customFormat="1" ht="15.75" customHeight="1" x14ac:dyDescent="0.2"/>
    <row r="133" customFormat="1" ht="15.75" customHeight="1" x14ac:dyDescent="0.2"/>
    <row r="134" customFormat="1" ht="15.75" customHeight="1" x14ac:dyDescent="0.2"/>
    <row r="135" customFormat="1" ht="15.75" customHeight="1" x14ac:dyDescent="0.2"/>
    <row r="136" customFormat="1" ht="15.75" customHeight="1" x14ac:dyDescent="0.2"/>
    <row r="137" customFormat="1" ht="15.75" customHeight="1" x14ac:dyDescent="0.2"/>
    <row r="138" customFormat="1" ht="15.75" customHeight="1" x14ac:dyDescent="0.2"/>
    <row r="139" customFormat="1" ht="15.75" customHeight="1" x14ac:dyDescent="0.2"/>
    <row r="140" customFormat="1" ht="15.75" customHeight="1" x14ac:dyDescent="0.2"/>
    <row r="141" customFormat="1" ht="15.75" customHeight="1" x14ac:dyDescent="0.2"/>
    <row r="142" customFormat="1" ht="15.75" customHeight="1" x14ac:dyDescent="0.2"/>
    <row r="143" customFormat="1" ht="15.75" customHeight="1" x14ac:dyDescent="0.2"/>
    <row r="144" customFormat="1" ht="15.75" customHeight="1" x14ac:dyDescent="0.2"/>
    <row r="145" customFormat="1" ht="15.75" customHeight="1" x14ac:dyDescent="0.2"/>
    <row r="146" customFormat="1" ht="15.75" customHeight="1" x14ac:dyDescent="0.2"/>
    <row r="147" customFormat="1" ht="15.75" customHeight="1" x14ac:dyDescent="0.2"/>
    <row r="148" customFormat="1" ht="15.75" customHeight="1" x14ac:dyDescent="0.2"/>
    <row r="149" customFormat="1" ht="15.75" customHeight="1" x14ac:dyDescent="0.2"/>
    <row r="150" customFormat="1" ht="15.75" customHeight="1" x14ac:dyDescent="0.2"/>
    <row r="151" customFormat="1" ht="15.75" customHeight="1" x14ac:dyDescent="0.2"/>
    <row r="152" customFormat="1" ht="15.75" customHeight="1" x14ac:dyDescent="0.2"/>
    <row r="153" customFormat="1" ht="15.75" customHeight="1" x14ac:dyDescent="0.2"/>
    <row r="154" customFormat="1" ht="15.75" customHeight="1" x14ac:dyDescent="0.2"/>
    <row r="155" customFormat="1" ht="15.75" customHeight="1" x14ac:dyDescent="0.2"/>
    <row r="156" customFormat="1" ht="15.75" customHeight="1" x14ac:dyDescent="0.2"/>
    <row r="157" customFormat="1" ht="15.75" customHeight="1" x14ac:dyDescent="0.2"/>
    <row r="158" customFormat="1" ht="15.75" customHeight="1" x14ac:dyDescent="0.2"/>
    <row r="159" customFormat="1" ht="15.75" customHeight="1" x14ac:dyDescent="0.2"/>
    <row r="160" customFormat="1" ht="15.75" customHeight="1" x14ac:dyDescent="0.2"/>
    <row r="161" customFormat="1" ht="15.75" customHeight="1" x14ac:dyDescent="0.2"/>
    <row r="162" customFormat="1" ht="15.75" customHeight="1" x14ac:dyDescent="0.2"/>
    <row r="163" customFormat="1" ht="15.75" customHeight="1" x14ac:dyDescent="0.2"/>
    <row r="164" customFormat="1" ht="15.75" customHeight="1" x14ac:dyDescent="0.2"/>
    <row r="165" customFormat="1" ht="15.75" customHeight="1" x14ac:dyDescent="0.2"/>
    <row r="166" customFormat="1" ht="15.75" customHeight="1" x14ac:dyDescent="0.2"/>
    <row r="167" customFormat="1" ht="15.75" customHeight="1" x14ac:dyDescent="0.2"/>
    <row r="168" customFormat="1" ht="15.75" customHeight="1" x14ac:dyDescent="0.2"/>
    <row r="169" customFormat="1" ht="15.75" customHeight="1" x14ac:dyDescent="0.2"/>
    <row r="170" customFormat="1" ht="15.75" customHeight="1" x14ac:dyDescent="0.2"/>
    <row r="171" customFormat="1" ht="15.75" customHeight="1" x14ac:dyDescent="0.2"/>
    <row r="172" customFormat="1" ht="15.75" customHeight="1" x14ac:dyDescent="0.2"/>
    <row r="173" customFormat="1" ht="15.75" customHeight="1" x14ac:dyDescent="0.2"/>
    <row r="174" customFormat="1" ht="15.75" customHeight="1" x14ac:dyDescent="0.2"/>
    <row r="175" customFormat="1" ht="15.75" customHeight="1" x14ac:dyDescent="0.2"/>
    <row r="176" customFormat="1" ht="15.75" customHeight="1" x14ac:dyDescent="0.2"/>
    <row r="177" customFormat="1" ht="15.75" customHeight="1" x14ac:dyDescent="0.2"/>
    <row r="178" customFormat="1" ht="15.75" customHeight="1" x14ac:dyDescent="0.2"/>
    <row r="179" customFormat="1" ht="15.75" customHeight="1" x14ac:dyDescent="0.2"/>
    <row r="180" customFormat="1" ht="15.75" customHeight="1" x14ac:dyDescent="0.2"/>
    <row r="181" customFormat="1" ht="15.75" customHeight="1" x14ac:dyDescent="0.2"/>
    <row r="182" customFormat="1" ht="15.75" customHeight="1" x14ac:dyDescent="0.2"/>
    <row r="183" customFormat="1" ht="15.75" customHeight="1" x14ac:dyDescent="0.2"/>
    <row r="184" customFormat="1" ht="15.75" customHeight="1" x14ac:dyDescent="0.2"/>
    <row r="185" customFormat="1" ht="15.75" customHeight="1" x14ac:dyDescent="0.2"/>
    <row r="186" customFormat="1" ht="15.75" customHeight="1" x14ac:dyDescent="0.2"/>
    <row r="187" customFormat="1" ht="15.75" customHeight="1" x14ac:dyDescent="0.2"/>
    <row r="188" customFormat="1" ht="15.75" customHeight="1" x14ac:dyDescent="0.2"/>
    <row r="189" customFormat="1" ht="15.75" customHeight="1" x14ac:dyDescent="0.2"/>
    <row r="190" customFormat="1" ht="15.75" customHeight="1" x14ac:dyDescent="0.2"/>
    <row r="191" customFormat="1" ht="15.75" customHeight="1" x14ac:dyDescent="0.2"/>
    <row r="192" customFormat="1" ht="15.75" customHeight="1" x14ac:dyDescent="0.2"/>
    <row r="193" customFormat="1" ht="15.75" customHeight="1" x14ac:dyDescent="0.2"/>
    <row r="194" customFormat="1" ht="15.75" customHeight="1" x14ac:dyDescent="0.2"/>
    <row r="195" customFormat="1" ht="15.75" customHeight="1" x14ac:dyDescent="0.2"/>
    <row r="196" customFormat="1" ht="15.75" customHeight="1" x14ac:dyDescent="0.2"/>
    <row r="197" customFormat="1" ht="15.75" customHeight="1" x14ac:dyDescent="0.2"/>
    <row r="198" customFormat="1" ht="15.75" customHeight="1" x14ac:dyDescent="0.2"/>
    <row r="199" customFormat="1" ht="15.75" customHeight="1" x14ac:dyDescent="0.2"/>
    <row r="200" customFormat="1" ht="15.75" customHeight="1" x14ac:dyDescent="0.2"/>
    <row r="201" customFormat="1" ht="15.75" customHeight="1" x14ac:dyDescent="0.2"/>
    <row r="202" customFormat="1" ht="15.75" customHeight="1" x14ac:dyDescent="0.2"/>
    <row r="203" customFormat="1" ht="15.75" customHeight="1" x14ac:dyDescent="0.2"/>
    <row r="204" customFormat="1" ht="15.75" customHeight="1" x14ac:dyDescent="0.2"/>
    <row r="205" customFormat="1" ht="15.75" customHeight="1" x14ac:dyDescent="0.2"/>
    <row r="206" customFormat="1" ht="15.75" customHeight="1" x14ac:dyDescent="0.2"/>
    <row r="207" customFormat="1" ht="15.75" customHeight="1" x14ac:dyDescent="0.2"/>
    <row r="208" customFormat="1" ht="15.75" customHeight="1" x14ac:dyDescent="0.2"/>
    <row r="209" customFormat="1" ht="15.75" customHeight="1" x14ac:dyDescent="0.2"/>
    <row r="210" customFormat="1" ht="15.75" customHeight="1" x14ac:dyDescent="0.2"/>
    <row r="211" customFormat="1" ht="15.75" customHeight="1" x14ac:dyDescent="0.2"/>
    <row r="212" customFormat="1" ht="15.75" customHeight="1" x14ac:dyDescent="0.2"/>
    <row r="213" customFormat="1" ht="15.75" customHeight="1" x14ac:dyDescent="0.2"/>
    <row r="214" customFormat="1" ht="15.75" customHeight="1" x14ac:dyDescent="0.2"/>
    <row r="215" customFormat="1" ht="15.75" customHeight="1" x14ac:dyDescent="0.2"/>
    <row r="216" customFormat="1" ht="15.75" customHeight="1" x14ac:dyDescent="0.2"/>
    <row r="217" customFormat="1" ht="15.75" customHeight="1" x14ac:dyDescent="0.2"/>
    <row r="218" customFormat="1" ht="15.75" customHeight="1" x14ac:dyDescent="0.2"/>
    <row r="219" customFormat="1" ht="15.75" customHeight="1" x14ac:dyDescent="0.2"/>
    <row r="220" customFormat="1" ht="15.75" customHeight="1" x14ac:dyDescent="0.2"/>
    <row r="221" customFormat="1" ht="15.75" customHeight="1" x14ac:dyDescent="0.2"/>
    <row r="222" customFormat="1" ht="15.75" customHeight="1" x14ac:dyDescent="0.2"/>
    <row r="223" customFormat="1" ht="15.75" customHeight="1" x14ac:dyDescent="0.2"/>
    <row r="224" customFormat="1" ht="15.75" customHeight="1" x14ac:dyDescent="0.2"/>
    <row r="225" customFormat="1" ht="15.75" customHeight="1" x14ac:dyDescent="0.2"/>
    <row r="226" customFormat="1" ht="15.75" customHeight="1" x14ac:dyDescent="0.2"/>
    <row r="227" customFormat="1" ht="15.75" customHeight="1" x14ac:dyDescent="0.2"/>
    <row r="228" customFormat="1" ht="15.75" customHeight="1" x14ac:dyDescent="0.2"/>
    <row r="229" customFormat="1" ht="15.75" customHeight="1" x14ac:dyDescent="0.2"/>
    <row r="230" customFormat="1" ht="15.75" customHeight="1" x14ac:dyDescent="0.2"/>
    <row r="231" customFormat="1" ht="15.75" customHeight="1" x14ac:dyDescent="0.2"/>
    <row r="232" customFormat="1" ht="15.75" customHeight="1" x14ac:dyDescent="0.2"/>
    <row r="233" customFormat="1" ht="15.75" customHeight="1" x14ac:dyDescent="0.2"/>
    <row r="234" customFormat="1" ht="15.75" customHeight="1" x14ac:dyDescent="0.2"/>
    <row r="235" customFormat="1" ht="15.75" customHeight="1" x14ac:dyDescent="0.2"/>
    <row r="236" customFormat="1" ht="15.75" customHeight="1" x14ac:dyDescent="0.2"/>
    <row r="237" customFormat="1" ht="15.75" customHeight="1" x14ac:dyDescent="0.2"/>
    <row r="238" customFormat="1" ht="15.75" customHeight="1" x14ac:dyDescent="0.2"/>
    <row r="239" customFormat="1" ht="15.75" customHeight="1" x14ac:dyDescent="0.2"/>
    <row r="240" customFormat="1" ht="15.75" customHeight="1" x14ac:dyDescent="0.2"/>
    <row r="241" customFormat="1" ht="15.75" customHeight="1" x14ac:dyDescent="0.2"/>
    <row r="242" customFormat="1" ht="15.75" customHeight="1" x14ac:dyDescent="0.2"/>
    <row r="243" customFormat="1" ht="15.75" customHeight="1" x14ac:dyDescent="0.2"/>
    <row r="244" customFormat="1" ht="15.75" customHeight="1" x14ac:dyDescent="0.2"/>
    <row r="245" customFormat="1" ht="15.75" customHeight="1" x14ac:dyDescent="0.2"/>
    <row r="246" customFormat="1" ht="15.75" customHeight="1" x14ac:dyDescent="0.2"/>
    <row r="247" customFormat="1" ht="15.75" customHeight="1" x14ac:dyDescent="0.2"/>
    <row r="248" customFormat="1" ht="15.75" customHeight="1" x14ac:dyDescent="0.2"/>
    <row r="249" customFormat="1" ht="15.75" customHeight="1" x14ac:dyDescent="0.2"/>
    <row r="250" customFormat="1" ht="15.75" customHeight="1" x14ac:dyDescent="0.2"/>
    <row r="251" customFormat="1" ht="15.75" customHeight="1" x14ac:dyDescent="0.2"/>
    <row r="252" customFormat="1" ht="15.75" customHeight="1" x14ac:dyDescent="0.2"/>
    <row r="253" customFormat="1" ht="15.75" customHeight="1" x14ac:dyDescent="0.2"/>
    <row r="254" customFormat="1" ht="15.75" customHeight="1" x14ac:dyDescent="0.2"/>
    <row r="255" customFormat="1" ht="15.75" customHeight="1" x14ac:dyDescent="0.2"/>
    <row r="256" customFormat="1" ht="15.75" customHeight="1" x14ac:dyDescent="0.2"/>
    <row r="257" customFormat="1" ht="15.75" customHeight="1" x14ac:dyDescent="0.2"/>
    <row r="258" customFormat="1" ht="15.75" customHeight="1" x14ac:dyDescent="0.2"/>
    <row r="259" customFormat="1" ht="15.75" customHeight="1" x14ac:dyDescent="0.2"/>
    <row r="260" customFormat="1" ht="15.75" customHeight="1" x14ac:dyDescent="0.2"/>
    <row r="261" customFormat="1" ht="15.75" customHeight="1" x14ac:dyDescent="0.2"/>
    <row r="262" customFormat="1" ht="15.75" customHeight="1" x14ac:dyDescent="0.2"/>
    <row r="263" customFormat="1" ht="15.75" customHeight="1" x14ac:dyDescent="0.2"/>
    <row r="264" customFormat="1" ht="15.75" customHeight="1" x14ac:dyDescent="0.2"/>
    <row r="265" customFormat="1" ht="15.75" customHeight="1" x14ac:dyDescent="0.2"/>
    <row r="266" customFormat="1" ht="15.75" customHeight="1" x14ac:dyDescent="0.2"/>
    <row r="267" customFormat="1" ht="15.75" customHeight="1" x14ac:dyDescent="0.2"/>
    <row r="268" customFormat="1" ht="15.75" customHeight="1" x14ac:dyDescent="0.2"/>
    <row r="269" customFormat="1" ht="15.75" customHeight="1" x14ac:dyDescent="0.2"/>
    <row r="270" customFormat="1" ht="15.75" customHeight="1" x14ac:dyDescent="0.2"/>
    <row r="271" customFormat="1" ht="15.75" customHeight="1" x14ac:dyDescent="0.2"/>
    <row r="272" customFormat="1" ht="15.75" customHeight="1" x14ac:dyDescent="0.2"/>
    <row r="273" customFormat="1" ht="15.75" customHeight="1" x14ac:dyDescent="0.2"/>
    <row r="274" customFormat="1" ht="15.75" customHeight="1" x14ac:dyDescent="0.2"/>
    <row r="275" customFormat="1" ht="15.75" customHeight="1" x14ac:dyDescent="0.2"/>
    <row r="276" customFormat="1" ht="15.75" customHeight="1" x14ac:dyDescent="0.2"/>
    <row r="277" customFormat="1" ht="15.75" customHeight="1" x14ac:dyDescent="0.2"/>
    <row r="278" customFormat="1" ht="15.75" customHeight="1" x14ac:dyDescent="0.2"/>
    <row r="279" customFormat="1" ht="15.75" customHeight="1" x14ac:dyDescent="0.2"/>
    <row r="280" customFormat="1" ht="15.75" customHeight="1" x14ac:dyDescent="0.2"/>
    <row r="281" customFormat="1" ht="15.75" customHeight="1" x14ac:dyDescent="0.2"/>
    <row r="282" customFormat="1" ht="15.75" customHeight="1" x14ac:dyDescent="0.2"/>
    <row r="283" customFormat="1" ht="15.75" customHeight="1" x14ac:dyDescent="0.2"/>
    <row r="284" customFormat="1" ht="15.75" customHeight="1" x14ac:dyDescent="0.2"/>
    <row r="285" customFormat="1" ht="15.75" customHeight="1" x14ac:dyDescent="0.2"/>
    <row r="286" customFormat="1" ht="15.75" customHeight="1" x14ac:dyDescent="0.2"/>
    <row r="287" customFormat="1" ht="15.75" customHeight="1" x14ac:dyDescent="0.2"/>
    <row r="288" customFormat="1" ht="15.75" customHeight="1" x14ac:dyDescent="0.2"/>
    <row r="289" customFormat="1" ht="15.75" customHeight="1" x14ac:dyDescent="0.2"/>
    <row r="290" customFormat="1" ht="15.75" customHeight="1" x14ac:dyDescent="0.2"/>
    <row r="291" customFormat="1" ht="15.75" customHeight="1" x14ac:dyDescent="0.2"/>
    <row r="292" customFormat="1" ht="15.75" customHeight="1" x14ac:dyDescent="0.2"/>
    <row r="293" customFormat="1" ht="15.75" customHeight="1" x14ac:dyDescent="0.2"/>
    <row r="294" customFormat="1" ht="15.75" customHeight="1" x14ac:dyDescent="0.2"/>
    <row r="295" customFormat="1" ht="15.75" customHeight="1" x14ac:dyDescent="0.2"/>
    <row r="296" customFormat="1" ht="15.75" customHeight="1" x14ac:dyDescent="0.2"/>
    <row r="297" customFormat="1" ht="15.75" customHeight="1" x14ac:dyDescent="0.2"/>
    <row r="298" customFormat="1" ht="15.75" customHeight="1" x14ac:dyDescent="0.2"/>
    <row r="299" customFormat="1" ht="15.75" customHeight="1" x14ac:dyDescent="0.2"/>
    <row r="300" customFormat="1" ht="15.75" customHeight="1" x14ac:dyDescent="0.2"/>
    <row r="301" customFormat="1" ht="15.75" customHeight="1" x14ac:dyDescent="0.2"/>
    <row r="302" customFormat="1" ht="15.75" customHeight="1" x14ac:dyDescent="0.2"/>
    <row r="303" customFormat="1" ht="15.75" customHeight="1" x14ac:dyDescent="0.2"/>
    <row r="304" customFormat="1" ht="15.75" customHeight="1" x14ac:dyDescent="0.2"/>
    <row r="305" customFormat="1" ht="15.75" customHeight="1" x14ac:dyDescent="0.2"/>
    <row r="306" customFormat="1" ht="15.75" customHeight="1" x14ac:dyDescent="0.2"/>
    <row r="307" customFormat="1" ht="15.75" customHeight="1" x14ac:dyDescent="0.2"/>
    <row r="308" customFormat="1" ht="15.75" customHeight="1" x14ac:dyDescent="0.2"/>
    <row r="309" customFormat="1" ht="15.75" customHeight="1" x14ac:dyDescent="0.2"/>
    <row r="310" customFormat="1" ht="15.75" customHeight="1" x14ac:dyDescent="0.2"/>
    <row r="311" customFormat="1" ht="15.75" customHeight="1" x14ac:dyDescent="0.2"/>
    <row r="312" customFormat="1" ht="15.75" customHeight="1" x14ac:dyDescent="0.2"/>
    <row r="313" customFormat="1" ht="15.75" customHeight="1" x14ac:dyDescent="0.2"/>
    <row r="314" customFormat="1" ht="15.75" customHeight="1" x14ac:dyDescent="0.2"/>
    <row r="315" customFormat="1" ht="15.75" customHeight="1" x14ac:dyDescent="0.2"/>
    <row r="316" customFormat="1" ht="15.75" customHeight="1" x14ac:dyDescent="0.2"/>
    <row r="317" customFormat="1" ht="15.75" customHeight="1" x14ac:dyDescent="0.2"/>
    <row r="318" customFormat="1" ht="15.75" customHeight="1" x14ac:dyDescent="0.2"/>
    <row r="319" customFormat="1" ht="15.75" customHeight="1" x14ac:dyDescent="0.2"/>
    <row r="320" customFormat="1" ht="15.75" customHeight="1" x14ac:dyDescent="0.2"/>
    <row r="321" customFormat="1" ht="15.75" customHeight="1" x14ac:dyDescent="0.2"/>
    <row r="322" customFormat="1" ht="15.75" customHeight="1" x14ac:dyDescent="0.2"/>
    <row r="323" customFormat="1" ht="15.75" customHeight="1" x14ac:dyDescent="0.2"/>
    <row r="324" customFormat="1" ht="15.75" customHeight="1" x14ac:dyDescent="0.2"/>
    <row r="325" customFormat="1" ht="15.75" customHeight="1" x14ac:dyDescent="0.2"/>
    <row r="326" customFormat="1" ht="15.75" customHeight="1" x14ac:dyDescent="0.2"/>
    <row r="327" customFormat="1" ht="15.75" customHeight="1" x14ac:dyDescent="0.2"/>
    <row r="328" customFormat="1" ht="15.75" customHeight="1" x14ac:dyDescent="0.2"/>
    <row r="329" customFormat="1" ht="15.75" customHeight="1" x14ac:dyDescent="0.2"/>
    <row r="330" customFormat="1" ht="15.75" customHeight="1" x14ac:dyDescent="0.2"/>
    <row r="331" customFormat="1" ht="15.75" customHeight="1" x14ac:dyDescent="0.2"/>
    <row r="332" customFormat="1" ht="15.75" customHeight="1" x14ac:dyDescent="0.2"/>
    <row r="333" customFormat="1" ht="15.75" customHeight="1" x14ac:dyDescent="0.2"/>
    <row r="334" customFormat="1" ht="15.75" customHeight="1" x14ac:dyDescent="0.2"/>
    <row r="335" customFormat="1" ht="15.75" customHeight="1" x14ac:dyDescent="0.2"/>
    <row r="336" customFormat="1" ht="15.75" customHeight="1" x14ac:dyDescent="0.2"/>
    <row r="337" customFormat="1" ht="15.75" customHeight="1" x14ac:dyDescent="0.2"/>
    <row r="338" customFormat="1" ht="15.75" customHeight="1" x14ac:dyDescent="0.2"/>
    <row r="339" customFormat="1" ht="15.75" customHeight="1" x14ac:dyDescent="0.2"/>
    <row r="340" customFormat="1" ht="15.75" customHeight="1" x14ac:dyDescent="0.2"/>
    <row r="341" customFormat="1" ht="15.75" customHeight="1" x14ac:dyDescent="0.2"/>
    <row r="342" customFormat="1" ht="15.75" customHeight="1" x14ac:dyDescent="0.2"/>
    <row r="343" customFormat="1" ht="15.75" customHeight="1" x14ac:dyDescent="0.2"/>
    <row r="344" customFormat="1" ht="15.75" customHeight="1" x14ac:dyDescent="0.2"/>
    <row r="345" customFormat="1" ht="15.75" customHeight="1" x14ac:dyDescent="0.2"/>
    <row r="346" customFormat="1" ht="15.75" customHeight="1" x14ac:dyDescent="0.2"/>
    <row r="347" customFormat="1" ht="15.75" customHeight="1" x14ac:dyDescent="0.2"/>
    <row r="348" customFormat="1" ht="15.75" customHeight="1" x14ac:dyDescent="0.2"/>
    <row r="349" customFormat="1" ht="15.75" customHeight="1" x14ac:dyDescent="0.2"/>
    <row r="350" customFormat="1" ht="15.75" customHeight="1" x14ac:dyDescent="0.2"/>
    <row r="351" customFormat="1" ht="15.75" customHeight="1" x14ac:dyDescent="0.2"/>
    <row r="352" customFormat="1" ht="15.75" customHeight="1" x14ac:dyDescent="0.2"/>
    <row r="353" customFormat="1" ht="15.75" customHeight="1" x14ac:dyDescent="0.2"/>
    <row r="354" customFormat="1" ht="15.75" customHeight="1" x14ac:dyDescent="0.2"/>
    <row r="355" customFormat="1" ht="15.75" customHeight="1" x14ac:dyDescent="0.2"/>
    <row r="356" customFormat="1" ht="15.75" customHeight="1" x14ac:dyDescent="0.2"/>
    <row r="357" customFormat="1" ht="15.75" customHeight="1" x14ac:dyDescent="0.2"/>
    <row r="358" customFormat="1" ht="15.75" customHeight="1" x14ac:dyDescent="0.2"/>
    <row r="359" customFormat="1" ht="15.75" customHeight="1" x14ac:dyDescent="0.2"/>
    <row r="360" customFormat="1" ht="15.75" customHeight="1" x14ac:dyDescent="0.2"/>
    <row r="361" customFormat="1" ht="15.75" customHeight="1" x14ac:dyDescent="0.2"/>
    <row r="362" customFormat="1" ht="15.75" customHeight="1" x14ac:dyDescent="0.2"/>
    <row r="363" customFormat="1" ht="15.75" customHeight="1" x14ac:dyDescent="0.2"/>
    <row r="364" customFormat="1" ht="15.75" customHeight="1" x14ac:dyDescent="0.2"/>
    <row r="365" customFormat="1" ht="15.75" customHeight="1" x14ac:dyDescent="0.2"/>
    <row r="366" customFormat="1" ht="15.75" customHeight="1" x14ac:dyDescent="0.2"/>
    <row r="367" customFormat="1" ht="15.75" customHeight="1" x14ac:dyDescent="0.2"/>
    <row r="368" customFormat="1" ht="15.75" customHeight="1" x14ac:dyDescent="0.2"/>
    <row r="369" customFormat="1" ht="15.75" customHeight="1" x14ac:dyDescent="0.2"/>
    <row r="370" customFormat="1" ht="15.75" customHeight="1" x14ac:dyDescent="0.2"/>
    <row r="371" customFormat="1" ht="15.75" customHeight="1" x14ac:dyDescent="0.2"/>
    <row r="372" customFormat="1" ht="15.75" customHeight="1" x14ac:dyDescent="0.2"/>
    <row r="373" customFormat="1" ht="15.75" customHeight="1" x14ac:dyDescent="0.2"/>
    <row r="374" customFormat="1" ht="15.75" customHeight="1" x14ac:dyDescent="0.2"/>
    <row r="375" customFormat="1" ht="15.75" customHeight="1" x14ac:dyDescent="0.2"/>
    <row r="376" customFormat="1" ht="15.75" customHeight="1" x14ac:dyDescent="0.2"/>
    <row r="377" customFormat="1" ht="15.75" customHeight="1" x14ac:dyDescent="0.2"/>
    <row r="378" customFormat="1" ht="15.75" customHeight="1" x14ac:dyDescent="0.2"/>
    <row r="379" customFormat="1" ht="15.75" customHeight="1" x14ac:dyDescent="0.2"/>
    <row r="380" customFormat="1" ht="15.75" customHeight="1" x14ac:dyDescent="0.2"/>
    <row r="381" customFormat="1" ht="15.75" customHeight="1" x14ac:dyDescent="0.2"/>
    <row r="382" customFormat="1" ht="15.75" customHeight="1" x14ac:dyDescent="0.2"/>
    <row r="383" customFormat="1" ht="15.75" customHeight="1" x14ac:dyDescent="0.2"/>
    <row r="384" customFormat="1" ht="15.75" customHeight="1" x14ac:dyDescent="0.2"/>
    <row r="385" customFormat="1" ht="15.75" customHeight="1" x14ac:dyDescent="0.2"/>
    <row r="386" customFormat="1" ht="15.75" customHeight="1" x14ac:dyDescent="0.2"/>
    <row r="387" customFormat="1" ht="15.75" customHeight="1" x14ac:dyDescent="0.2"/>
    <row r="388" customFormat="1" ht="15.75" customHeight="1" x14ac:dyDescent="0.2"/>
    <row r="389" customFormat="1" ht="15.75" customHeight="1" x14ac:dyDescent="0.2"/>
    <row r="390" customFormat="1" ht="15.75" customHeight="1" x14ac:dyDescent="0.2"/>
    <row r="391" customFormat="1" ht="15.75" customHeight="1" x14ac:dyDescent="0.2"/>
    <row r="392" customFormat="1" ht="15.75" customHeight="1" x14ac:dyDescent="0.2"/>
    <row r="393" customFormat="1" ht="15.75" customHeight="1" x14ac:dyDescent="0.2"/>
    <row r="394" customFormat="1" ht="15.75" customHeight="1" x14ac:dyDescent="0.2"/>
    <row r="395" customFormat="1" ht="15.75" customHeight="1" x14ac:dyDescent="0.2"/>
    <row r="396" customFormat="1" ht="15.75" customHeight="1" x14ac:dyDescent="0.2"/>
    <row r="397" customFormat="1" ht="15.75" customHeight="1" x14ac:dyDescent="0.2"/>
    <row r="398" customFormat="1" ht="15.75" customHeight="1" x14ac:dyDescent="0.2"/>
    <row r="399" customFormat="1" ht="15.75" customHeight="1" x14ac:dyDescent="0.2"/>
    <row r="400" customFormat="1" ht="15.75" customHeight="1" x14ac:dyDescent="0.2"/>
    <row r="401" customFormat="1" ht="15.75" customHeight="1" x14ac:dyDescent="0.2"/>
    <row r="402" customFormat="1" ht="15.75" customHeight="1" x14ac:dyDescent="0.2"/>
    <row r="403" customFormat="1" ht="15.75" customHeight="1" x14ac:dyDescent="0.2"/>
    <row r="404" customFormat="1" ht="15.75" customHeight="1" x14ac:dyDescent="0.2"/>
    <row r="405" customFormat="1" ht="15.75" customHeight="1" x14ac:dyDescent="0.2"/>
    <row r="406" customFormat="1" ht="15.75" customHeight="1" x14ac:dyDescent="0.2"/>
    <row r="407" customFormat="1" ht="15.75" customHeight="1" x14ac:dyDescent="0.2"/>
    <row r="408" customFormat="1" ht="15.75" customHeight="1" x14ac:dyDescent="0.2"/>
    <row r="409" customFormat="1" ht="15.75" customHeight="1" x14ac:dyDescent="0.2"/>
    <row r="410" customFormat="1" ht="15.75" customHeight="1" x14ac:dyDescent="0.2"/>
    <row r="411" customFormat="1" ht="15.75" customHeight="1" x14ac:dyDescent="0.2"/>
    <row r="412" customFormat="1" ht="15.75" customHeight="1" x14ac:dyDescent="0.2"/>
    <row r="413" customFormat="1" ht="15.75" customHeight="1" x14ac:dyDescent="0.2"/>
    <row r="414" customFormat="1" ht="15.75" customHeight="1" x14ac:dyDescent="0.2"/>
    <row r="415" customFormat="1" ht="15.75" customHeight="1" x14ac:dyDescent="0.2"/>
    <row r="416" customFormat="1" ht="15.75" customHeight="1" x14ac:dyDescent="0.2"/>
    <row r="417" customFormat="1" ht="15.75" customHeight="1" x14ac:dyDescent="0.2"/>
    <row r="418" customFormat="1" ht="15.75" customHeight="1" x14ac:dyDescent="0.2"/>
    <row r="419" customFormat="1" ht="15.75" customHeight="1" x14ac:dyDescent="0.2"/>
    <row r="420" customFormat="1" ht="15.75" customHeight="1" x14ac:dyDescent="0.2"/>
    <row r="421" customFormat="1" ht="15.75" customHeight="1" x14ac:dyDescent="0.2"/>
    <row r="422" customFormat="1" ht="15.75" customHeight="1" x14ac:dyDescent="0.2"/>
    <row r="423" customFormat="1" ht="15.75" customHeight="1" x14ac:dyDescent="0.2"/>
    <row r="424" customFormat="1" ht="15.75" customHeight="1" x14ac:dyDescent="0.2"/>
    <row r="425" customFormat="1" ht="15.75" customHeight="1" x14ac:dyDescent="0.2"/>
    <row r="426" customFormat="1" ht="15.75" customHeight="1" x14ac:dyDescent="0.2"/>
    <row r="427" customFormat="1" ht="15.75" customHeight="1" x14ac:dyDescent="0.2"/>
    <row r="428" customFormat="1" ht="15.75" customHeight="1" x14ac:dyDescent="0.2"/>
    <row r="429" customFormat="1" ht="15.75" customHeight="1" x14ac:dyDescent="0.2"/>
    <row r="430" customFormat="1" ht="15.75" customHeight="1" x14ac:dyDescent="0.2"/>
    <row r="431" customFormat="1" ht="15.75" customHeight="1" x14ac:dyDescent="0.2"/>
    <row r="432" customFormat="1" ht="15.75" customHeight="1" x14ac:dyDescent="0.2"/>
    <row r="433" customFormat="1" ht="15.75" customHeight="1" x14ac:dyDescent="0.2"/>
    <row r="434" customFormat="1" ht="15.75" customHeight="1" x14ac:dyDescent="0.2"/>
    <row r="435" customFormat="1" ht="15.75" customHeight="1" x14ac:dyDescent="0.2"/>
    <row r="436" customFormat="1" ht="15.75" customHeight="1" x14ac:dyDescent="0.2"/>
    <row r="437" customFormat="1" ht="15.75" customHeight="1" x14ac:dyDescent="0.2"/>
    <row r="438" customFormat="1" ht="15.75" customHeight="1" x14ac:dyDescent="0.2"/>
    <row r="439" customFormat="1" ht="15.75" customHeight="1" x14ac:dyDescent="0.2"/>
    <row r="440" customFormat="1" ht="15.75" customHeight="1" x14ac:dyDescent="0.2"/>
    <row r="441" customFormat="1" ht="15.75" customHeight="1" x14ac:dyDescent="0.2"/>
    <row r="442" customFormat="1" ht="15.75" customHeight="1" x14ac:dyDescent="0.2"/>
    <row r="443" customFormat="1" ht="15.75" customHeight="1" x14ac:dyDescent="0.2"/>
    <row r="444" customFormat="1" ht="15.75" customHeight="1" x14ac:dyDescent="0.2"/>
    <row r="445" customFormat="1" ht="15.75" customHeight="1" x14ac:dyDescent="0.2"/>
    <row r="446" customFormat="1" ht="15.75" customHeight="1" x14ac:dyDescent="0.2"/>
    <row r="447" customFormat="1" ht="15.75" customHeight="1" x14ac:dyDescent="0.2"/>
    <row r="448" customFormat="1" ht="15.75" customHeight="1" x14ac:dyDescent="0.2"/>
    <row r="449" customFormat="1" ht="15.75" customHeight="1" x14ac:dyDescent="0.2"/>
    <row r="450" customFormat="1" ht="15.75" customHeight="1" x14ac:dyDescent="0.2"/>
    <row r="451" customFormat="1" ht="15.75" customHeight="1" x14ac:dyDescent="0.2"/>
    <row r="452" customFormat="1" ht="15.75" customHeight="1" x14ac:dyDescent="0.2"/>
    <row r="453" customFormat="1" ht="15.75" customHeight="1" x14ac:dyDescent="0.2"/>
    <row r="454" customFormat="1" ht="15.75" customHeight="1" x14ac:dyDescent="0.2"/>
    <row r="455" customFormat="1" ht="15.75" customHeight="1" x14ac:dyDescent="0.2"/>
    <row r="456" customFormat="1" ht="15.75" customHeight="1" x14ac:dyDescent="0.2"/>
    <row r="457" customFormat="1" ht="15.75" customHeight="1" x14ac:dyDescent="0.2"/>
    <row r="458" customFormat="1" ht="15.75" customHeight="1" x14ac:dyDescent="0.2"/>
    <row r="459" customFormat="1" ht="15.75" customHeight="1" x14ac:dyDescent="0.2"/>
    <row r="460" customFormat="1" ht="15.75" customHeight="1" x14ac:dyDescent="0.2"/>
    <row r="461" customFormat="1" ht="15.75" customHeight="1" x14ac:dyDescent="0.2"/>
    <row r="462" customFormat="1" ht="15.75" customHeight="1" x14ac:dyDescent="0.2"/>
    <row r="463" customFormat="1" ht="15.75" customHeight="1" x14ac:dyDescent="0.2"/>
    <row r="464" customFormat="1" ht="15.75" customHeight="1" x14ac:dyDescent="0.2"/>
    <row r="465" customFormat="1" ht="15.75" customHeight="1" x14ac:dyDescent="0.2"/>
    <row r="466" customFormat="1" ht="15.75" customHeight="1" x14ac:dyDescent="0.2"/>
    <row r="467" customFormat="1" ht="15.75" customHeight="1" x14ac:dyDescent="0.2"/>
    <row r="468" customFormat="1" ht="15.75" customHeight="1" x14ac:dyDescent="0.2"/>
    <row r="469" customFormat="1" ht="15.75" customHeight="1" x14ac:dyDescent="0.2"/>
    <row r="470" customFormat="1" ht="15.75" customHeight="1" x14ac:dyDescent="0.2"/>
    <row r="471" customFormat="1" ht="15.75" customHeight="1" x14ac:dyDescent="0.2"/>
    <row r="472" customFormat="1" ht="15.75" customHeight="1" x14ac:dyDescent="0.2"/>
    <row r="473" customFormat="1" ht="15.75" customHeight="1" x14ac:dyDescent="0.2"/>
    <row r="474" customFormat="1" ht="15.75" customHeight="1" x14ac:dyDescent="0.2"/>
    <row r="475" customFormat="1" ht="15.75" customHeight="1" x14ac:dyDescent="0.2"/>
    <row r="476" customFormat="1" ht="15.75" customHeight="1" x14ac:dyDescent="0.2"/>
    <row r="477" customFormat="1" ht="15.75" customHeight="1" x14ac:dyDescent="0.2"/>
    <row r="478" customFormat="1" ht="15.75" customHeight="1" x14ac:dyDescent="0.2"/>
    <row r="479" customFormat="1" ht="15.75" customHeight="1" x14ac:dyDescent="0.2"/>
    <row r="480" customFormat="1" ht="15.75" customHeight="1" x14ac:dyDescent="0.2"/>
    <row r="481" customFormat="1" ht="15.75" customHeight="1" x14ac:dyDescent="0.2"/>
    <row r="482" customFormat="1" ht="15.75" customHeight="1" x14ac:dyDescent="0.2"/>
    <row r="483" customFormat="1" ht="15.75" customHeight="1" x14ac:dyDescent="0.2"/>
    <row r="484" customFormat="1" ht="15.75" customHeight="1" x14ac:dyDescent="0.2"/>
    <row r="485" customFormat="1" ht="15.75" customHeight="1" x14ac:dyDescent="0.2"/>
    <row r="486" customFormat="1" ht="15.75" customHeight="1" x14ac:dyDescent="0.2"/>
    <row r="487" customFormat="1" ht="15.75" customHeight="1" x14ac:dyDescent="0.2"/>
    <row r="488" customFormat="1" ht="15.75" customHeight="1" x14ac:dyDescent="0.2"/>
    <row r="489" customFormat="1" ht="15.75" customHeight="1" x14ac:dyDescent="0.2"/>
    <row r="490" customFormat="1" ht="15.75" customHeight="1" x14ac:dyDescent="0.2"/>
    <row r="491" customFormat="1" ht="15.75" customHeight="1" x14ac:dyDescent="0.2"/>
    <row r="492" customFormat="1" ht="15.75" customHeight="1" x14ac:dyDescent="0.2"/>
    <row r="493" customFormat="1" ht="15.75" customHeight="1" x14ac:dyDescent="0.2"/>
    <row r="494" customFormat="1" ht="15.75" customHeight="1" x14ac:dyDescent="0.2"/>
    <row r="495" customFormat="1" ht="15.75" customHeight="1" x14ac:dyDescent="0.2"/>
    <row r="496" customFormat="1" ht="15.75" customHeight="1" x14ac:dyDescent="0.2"/>
    <row r="497" customFormat="1" ht="15.75" customHeight="1" x14ac:dyDescent="0.2"/>
    <row r="498" customFormat="1" ht="15.75" customHeight="1" x14ac:dyDescent="0.2"/>
    <row r="499" customFormat="1" ht="15.75" customHeight="1" x14ac:dyDescent="0.2"/>
    <row r="500" customFormat="1" ht="15.75" customHeight="1" x14ac:dyDescent="0.2"/>
    <row r="501" customFormat="1" ht="15.75" customHeight="1" x14ac:dyDescent="0.2"/>
    <row r="502" customFormat="1" ht="15.75" customHeight="1" x14ac:dyDescent="0.2"/>
    <row r="503" customFormat="1" ht="15.75" customHeight="1" x14ac:dyDescent="0.2"/>
    <row r="504" customFormat="1" ht="15.75" customHeight="1" x14ac:dyDescent="0.2"/>
    <row r="505" customFormat="1" ht="15.75" customHeight="1" x14ac:dyDescent="0.2"/>
    <row r="506" customFormat="1" ht="15.75" customHeight="1" x14ac:dyDescent="0.2"/>
    <row r="507" customFormat="1" ht="15.75" customHeight="1" x14ac:dyDescent="0.2"/>
    <row r="508" customFormat="1" ht="15.75" customHeight="1" x14ac:dyDescent="0.2"/>
    <row r="509" customFormat="1" ht="15.75" customHeight="1" x14ac:dyDescent="0.2"/>
    <row r="510" customFormat="1" ht="15.75" customHeight="1" x14ac:dyDescent="0.2"/>
    <row r="511" customFormat="1" ht="15.75" customHeight="1" x14ac:dyDescent="0.2"/>
    <row r="512" customFormat="1" ht="15.75" customHeight="1" x14ac:dyDescent="0.2"/>
    <row r="513" customFormat="1" ht="15.75" customHeight="1" x14ac:dyDescent="0.2"/>
    <row r="514" customFormat="1" ht="15.75" customHeight="1" x14ac:dyDescent="0.2"/>
    <row r="515" customFormat="1" ht="15.75" customHeight="1" x14ac:dyDescent="0.2"/>
    <row r="516" customFormat="1" ht="15.75" customHeight="1" x14ac:dyDescent="0.2"/>
    <row r="517" customFormat="1" ht="15.75" customHeight="1" x14ac:dyDescent="0.2"/>
    <row r="518" customFormat="1" ht="15.75" customHeight="1" x14ac:dyDescent="0.2"/>
    <row r="519" customFormat="1" ht="15.75" customHeight="1" x14ac:dyDescent="0.2"/>
    <row r="520" customFormat="1" ht="15.75" customHeight="1" x14ac:dyDescent="0.2"/>
    <row r="521" customFormat="1" ht="15.75" customHeight="1" x14ac:dyDescent="0.2"/>
    <row r="522" customFormat="1" ht="15.75" customHeight="1" x14ac:dyDescent="0.2"/>
    <row r="523" customFormat="1" ht="15.75" customHeight="1" x14ac:dyDescent="0.2"/>
    <row r="524" customFormat="1" ht="15.75" customHeight="1" x14ac:dyDescent="0.2"/>
    <row r="525" customFormat="1" ht="15.75" customHeight="1" x14ac:dyDescent="0.2"/>
    <row r="526" customFormat="1" ht="15.75" customHeight="1" x14ac:dyDescent="0.2"/>
    <row r="527" customFormat="1" ht="15.75" customHeight="1" x14ac:dyDescent="0.2"/>
    <row r="528" customFormat="1" ht="15.75" customHeight="1" x14ac:dyDescent="0.2"/>
    <row r="529" customFormat="1" ht="15.75" customHeight="1" x14ac:dyDescent="0.2"/>
    <row r="530" customFormat="1" ht="15.75" customHeight="1" x14ac:dyDescent="0.2"/>
    <row r="531" customFormat="1" ht="15.75" customHeight="1" x14ac:dyDescent="0.2"/>
    <row r="532" customFormat="1" ht="15.75" customHeight="1" x14ac:dyDescent="0.2"/>
    <row r="533" customFormat="1" ht="15.75" customHeight="1" x14ac:dyDescent="0.2"/>
    <row r="534" customFormat="1" ht="15.75" customHeight="1" x14ac:dyDescent="0.2"/>
    <row r="535" customFormat="1" ht="15.75" customHeight="1" x14ac:dyDescent="0.2"/>
    <row r="536" customFormat="1" ht="15.75" customHeight="1" x14ac:dyDescent="0.2"/>
    <row r="537" customFormat="1" ht="15.75" customHeight="1" x14ac:dyDescent="0.2"/>
    <row r="538" customFormat="1" ht="15.75" customHeight="1" x14ac:dyDescent="0.2"/>
    <row r="539" customFormat="1" ht="15.75" customHeight="1" x14ac:dyDescent="0.2"/>
    <row r="540" customFormat="1" ht="15.75" customHeight="1" x14ac:dyDescent="0.2"/>
    <row r="541" customFormat="1" ht="15.75" customHeight="1" x14ac:dyDescent="0.2"/>
    <row r="542" customFormat="1" ht="15.75" customHeight="1" x14ac:dyDescent="0.2"/>
    <row r="543" customFormat="1" ht="15.75" customHeight="1" x14ac:dyDescent="0.2"/>
    <row r="544" customFormat="1" ht="15.75" customHeight="1" x14ac:dyDescent="0.2"/>
    <row r="545" customFormat="1" ht="15.75" customHeight="1" x14ac:dyDescent="0.2"/>
    <row r="546" customFormat="1" ht="15.75" customHeight="1" x14ac:dyDescent="0.2"/>
    <row r="547" customFormat="1" ht="15.75" customHeight="1" x14ac:dyDescent="0.2"/>
    <row r="548" customFormat="1" ht="15.75" customHeight="1" x14ac:dyDescent="0.2"/>
    <row r="549" customFormat="1" ht="15.75" customHeight="1" x14ac:dyDescent="0.2"/>
    <row r="550" customFormat="1" ht="15.75" customHeight="1" x14ac:dyDescent="0.2"/>
    <row r="551" customFormat="1" ht="15.75" customHeight="1" x14ac:dyDescent="0.2"/>
    <row r="552" customFormat="1" ht="15.75" customHeight="1" x14ac:dyDescent="0.2"/>
    <row r="553" customFormat="1" ht="15.75" customHeight="1" x14ac:dyDescent="0.2"/>
    <row r="554" customFormat="1" ht="15.75" customHeight="1" x14ac:dyDescent="0.2"/>
    <row r="555" customFormat="1" ht="15.75" customHeight="1" x14ac:dyDescent="0.2"/>
    <row r="556" customFormat="1" ht="15.75" customHeight="1" x14ac:dyDescent="0.2"/>
    <row r="557" customFormat="1" ht="15.75" customHeight="1" x14ac:dyDescent="0.2"/>
    <row r="558" customFormat="1" ht="15.75" customHeight="1" x14ac:dyDescent="0.2"/>
    <row r="559" customFormat="1" ht="15.75" customHeight="1" x14ac:dyDescent="0.2"/>
    <row r="560" customFormat="1" ht="15.75" customHeight="1" x14ac:dyDescent="0.2"/>
    <row r="561" customFormat="1" ht="15.75" customHeight="1" x14ac:dyDescent="0.2"/>
    <row r="562" customFormat="1" ht="15.75" customHeight="1" x14ac:dyDescent="0.2"/>
    <row r="563" customFormat="1" ht="15.75" customHeight="1" x14ac:dyDescent="0.2"/>
    <row r="564" customFormat="1" ht="15.75" customHeight="1" x14ac:dyDescent="0.2"/>
    <row r="565" customFormat="1" ht="15.75" customHeight="1" x14ac:dyDescent="0.2"/>
    <row r="566" customFormat="1" ht="15.75" customHeight="1" x14ac:dyDescent="0.2"/>
    <row r="567" customFormat="1" ht="15.75" customHeight="1" x14ac:dyDescent="0.2"/>
    <row r="568" customFormat="1" ht="15.75" customHeight="1" x14ac:dyDescent="0.2"/>
    <row r="569" customFormat="1" ht="15.75" customHeight="1" x14ac:dyDescent="0.2"/>
    <row r="570" customFormat="1" ht="15.75" customHeight="1" x14ac:dyDescent="0.2"/>
    <row r="571" customFormat="1" ht="15.75" customHeight="1" x14ac:dyDescent="0.2"/>
    <row r="572" customFormat="1" ht="15.75" customHeight="1" x14ac:dyDescent="0.2"/>
    <row r="573" customFormat="1" ht="15.75" customHeight="1" x14ac:dyDescent="0.2"/>
    <row r="574" customFormat="1" ht="15.75" customHeight="1" x14ac:dyDescent="0.2"/>
    <row r="575" customFormat="1" ht="15.75" customHeight="1" x14ac:dyDescent="0.2"/>
    <row r="576" customFormat="1" ht="15.75" customHeight="1" x14ac:dyDescent="0.2"/>
    <row r="577" customFormat="1" ht="15.75" customHeight="1" x14ac:dyDescent="0.2"/>
    <row r="578" customFormat="1" ht="15.75" customHeight="1" x14ac:dyDescent="0.2"/>
    <row r="579" customFormat="1" ht="15.75" customHeight="1" x14ac:dyDescent="0.2"/>
    <row r="580" customFormat="1" ht="15.75" customHeight="1" x14ac:dyDescent="0.2"/>
    <row r="581" customFormat="1" ht="15.75" customHeight="1" x14ac:dyDescent="0.2"/>
    <row r="582" customFormat="1" ht="15.75" customHeight="1" x14ac:dyDescent="0.2"/>
    <row r="583" customFormat="1" ht="15.75" customHeight="1" x14ac:dyDescent="0.2"/>
    <row r="584" customFormat="1" ht="15.75" customHeight="1" x14ac:dyDescent="0.2"/>
    <row r="585" customFormat="1" ht="15.75" customHeight="1" x14ac:dyDescent="0.2"/>
    <row r="586" customFormat="1" ht="15.75" customHeight="1" x14ac:dyDescent="0.2"/>
    <row r="587" customFormat="1" ht="15.75" customHeight="1" x14ac:dyDescent="0.2"/>
    <row r="588" customFormat="1" ht="15.75" customHeight="1" x14ac:dyDescent="0.2"/>
    <row r="589" customFormat="1" ht="15.75" customHeight="1" x14ac:dyDescent="0.2"/>
    <row r="590" customFormat="1" ht="15.75" customHeight="1" x14ac:dyDescent="0.2"/>
    <row r="591" customFormat="1" ht="15.75" customHeight="1" x14ac:dyDescent="0.2"/>
    <row r="592" customFormat="1" ht="15.75" customHeight="1" x14ac:dyDescent="0.2"/>
    <row r="593" customFormat="1" ht="15.75" customHeight="1" x14ac:dyDescent="0.2"/>
    <row r="594" customFormat="1" ht="15.75" customHeight="1" x14ac:dyDescent="0.2"/>
    <row r="595" customFormat="1" ht="15.75" customHeight="1" x14ac:dyDescent="0.2"/>
    <row r="596" customFormat="1" ht="15.75" customHeight="1" x14ac:dyDescent="0.2"/>
    <row r="597" customFormat="1" ht="15.75" customHeight="1" x14ac:dyDescent="0.2"/>
    <row r="598" customFormat="1" ht="15.75" customHeight="1" x14ac:dyDescent="0.2"/>
    <row r="599" customFormat="1" ht="15.75" customHeight="1" x14ac:dyDescent="0.2"/>
    <row r="600" customFormat="1" ht="15.75" customHeight="1" x14ac:dyDescent="0.2"/>
    <row r="601" customFormat="1" ht="15.75" customHeight="1" x14ac:dyDescent="0.2"/>
    <row r="602" customFormat="1" ht="15.75" customHeight="1" x14ac:dyDescent="0.2"/>
    <row r="603" customFormat="1" ht="15.75" customHeight="1" x14ac:dyDescent="0.2"/>
    <row r="604" customFormat="1" ht="15.75" customHeight="1" x14ac:dyDescent="0.2"/>
    <row r="605" customFormat="1" ht="15.75" customHeight="1" x14ac:dyDescent="0.2"/>
    <row r="606" customFormat="1" ht="15.75" customHeight="1" x14ac:dyDescent="0.2"/>
    <row r="607" customFormat="1" ht="15.75" customHeight="1" x14ac:dyDescent="0.2"/>
    <row r="608" customFormat="1" ht="15.75" customHeight="1" x14ac:dyDescent="0.2"/>
    <row r="609" customFormat="1" ht="15.75" customHeight="1" x14ac:dyDescent="0.2"/>
    <row r="610" customFormat="1" ht="15.75" customHeight="1" x14ac:dyDescent="0.2"/>
    <row r="611" customFormat="1" ht="15.75" customHeight="1" x14ac:dyDescent="0.2"/>
    <row r="612" customFormat="1" ht="15.75" customHeight="1" x14ac:dyDescent="0.2"/>
    <row r="613" customFormat="1" ht="15.75" customHeight="1" x14ac:dyDescent="0.2"/>
    <row r="614" customFormat="1" ht="15.75" customHeight="1" x14ac:dyDescent="0.2"/>
    <row r="615" customFormat="1" ht="15.75" customHeight="1" x14ac:dyDescent="0.2"/>
    <row r="616" customFormat="1" ht="15.75" customHeight="1" x14ac:dyDescent="0.2"/>
    <row r="617" customFormat="1" ht="15.75" customHeight="1" x14ac:dyDescent="0.2"/>
    <row r="618" customFormat="1" ht="15.75" customHeight="1" x14ac:dyDescent="0.2"/>
    <row r="619" customFormat="1" ht="15.75" customHeight="1" x14ac:dyDescent="0.2"/>
    <row r="620" customFormat="1" ht="15.75" customHeight="1" x14ac:dyDescent="0.2"/>
    <row r="621" customFormat="1" ht="15.75" customHeight="1" x14ac:dyDescent="0.2"/>
    <row r="622" customFormat="1" ht="15.75" customHeight="1" x14ac:dyDescent="0.2"/>
    <row r="623" customFormat="1" ht="15.75" customHeight="1" x14ac:dyDescent="0.2"/>
    <row r="624" customFormat="1" ht="15.75" customHeight="1" x14ac:dyDescent="0.2"/>
    <row r="625" customFormat="1" ht="15.75" customHeight="1" x14ac:dyDescent="0.2"/>
    <row r="626" customFormat="1" ht="15.75" customHeight="1" x14ac:dyDescent="0.2"/>
    <row r="627" customFormat="1" ht="15.75" customHeight="1" x14ac:dyDescent="0.2"/>
    <row r="628" customFormat="1" ht="15.75" customHeight="1" x14ac:dyDescent="0.2"/>
    <row r="629" customFormat="1" ht="15.75" customHeight="1" x14ac:dyDescent="0.2"/>
    <row r="630" customFormat="1" ht="15.75" customHeight="1" x14ac:dyDescent="0.2"/>
    <row r="631" customFormat="1" ht="15.75" customHeight="1" x14ac:dyDescent="0.2"/>
    <row r="632" customFormat="1" ht="15.75" customHeight="1" x14ac:dyDescent="0.2"/>
    <row r="633" customFormat="1" ht="15.75" customHeight="1" x14ac:dyDescent="0.2"/>
    <row r="634" customFormat="1" ht="15.75" customHeight="1" x14ac:dyDescent="0.2"/>
    <row r="635" customFormat="1" ht="15.75" customHeight="1" x14ac:dyDescent="0.2"/>
    <row r="636" customFormat="1" ht="15.75" customHeight="1" x14ac:dyDescent="0.2"/>
    <row r="637" customFormat="1" ht="15.75" customHeight="1" x14ac:dyDescent="0.2"/>
    <row r="638" customFormat="1" ht="15.75" customHeight="1" x14ac:dyDescent="0.2"/>
    <row r="639" customFormat="1" ht="15.75" customHeight="1" x14ac:dyDescent="0.2"/>
    <row r="640" customFormat="1" ht="15.75" customHeight="1" x14ac:dyDescent="0.2"/>
    <row r="641" customFormat="1" ht="15.75" customHeight="1" x14ac:dyDescent="0.2"/>
    <row r="642" customFormat="1" ht="15.75" customHeight="1" x14ac:dyDescent="0.2"/>
    <row r="643" customFormat="1" ht="15.75" customHeight="1" x14ac:dyDescent="0.2"/>
    <row r="644" customFormat="1" ht="15.75" customHeight="1" x14ac:dyDescent="0.2"/>
    <row r="645" customFormat="1" ht="15.75" customHeight="1" x14ac:dyDescent="0.2"/>
    <row r="646" customFormat="1" ht="15.75" customHeight="1" x14ac:dyDescent="0.2"/>
    <row r="647" customFormat="1" ht="15.75" customHeight="1" x14ac:dyDescent="0.2"/>
    <row r="648" customFormat="1" ht="15.75" customHeight="1" x14ac:dyDescent="0.2"/>
    <row r="649" customFormat="1" ht="15.75" customHeight="1" x14ac:dyDescent="0.2"/>
    <row r="650" customFormat="1" ht="15.75" customHeight="1" x14ac:dyDescent="0.2"/>
    <row r="651" customFormat="1" ht="15.75" customHeight="1" x14ac:dyDescent="0.2"/>
    <row r="652" customFormat="1" ht="15.75" customHeight="1" x14ac:dyDescent="0.2"/>
    <row r="653" customFormat="1" ht="15.75" customHeight="1" x14ac:dyDescent="0.2"/>
    <row r="654" customFormat="1" ht="15.75" customHeight="1" x14ac:dyDescent="0.2"/>
    <row r="655" customFormat="1" ht="15.75" customHeight="1" x14ac:dyDescent="0.2"/>
    <row r="656" customFormat="1" ht="15.75" customHeight="1" x14ac:dyDescent="0.2"/>
    <row r="657" customFormat="1" ht="15.75" customHeight="1" x14ac:dyDescent="0.2"/>
    <row r="658" customFormat="1" ht="15.75" customHeight="1" x14ac:dyDescent="0.2"/>
    <row r="659" customFormat="1" ht="15.75" customHeight="1" x14ac:dyDescent="0.2"/>
    <row r="660" customFormat="1" ht="15.75" customHeight="1" x14ac:dyDescent="0.2"/>
    <row r="661" customFormat="1" ht="15.75" customHeight="1" x14ac:dyDescent="0.2"/>
    <row r="662" customFormat="1" ht="15.75" customHeight="1" x14ac:dyDescent="0.2"/>
    <row r="663" customFormat="1" ht="15.75" customHeight="1" x14ac:dyDescent="0.2"/>
    <row r="664" customFormat="1" ht="15.75" customHeight="1" x14ac:dyDescent="0.2"/>
    <row r="665" customFormat="1" ht="15.75" customHeight="1" x14ac:dyDescent="0.2"/>
    <row r="666" customFormat="1" ht="15.75" customHeight="1" x14ac:dyDescent="0.2"/>
    <row r="667" customFormat="1" ht="15.75" customHeight="1" x14ac:dyDescent="0.2"/>
    <row r="668" customFormat="1" ht="15.75" customHeight="1" x14ac:dyDescent="0.2"/>
    <row r="669" customFormat="1" ht="15.75" customHeight="1" x14ac:dyDescent="0.2"/>
    <row r="670" customFormat="1" ht="15.75" customHeight="1" x14ac:dyDescent="0.2"/>
    <row r="671" customFormat="1" ht="15.75" customHeight="1" x14ac:dyDescent="0.2"/>
    <row r="672" customFormat="1" ht="15.75" customHeight="1" x14ac:dyDescent="0.2"/>
    <row r="673" customFormat="1" ht="15.75" customHeight="1" x14ac:dyDescent="0.2"/>
    <row r="674" customFormat="1" ht="15.75" customHeight="1" x14ac:dyDescent="0.2"/>
    <row r="675" customFormat="1" ht="15.75" customHeight="1" x14ac:dyDescent="0.2"/>
    <row r="676" customFormat="1" ht="15.75" customHeight="1" x14ac:dyDescent="0.2"/>
    <row r="677" customFormat="1" ht="15.75" customHeight="1" x14ac:dyDescent="0.2"/>
    <row r="678" customFormat="1" ht="15.75" customHeight="1" x14ac:dyDescent="0.2"/>
    <row r="679" customFormat="1" ht="15.75" customHeight="1" x14ac:dyDescent="0.2"/>
    <row r="680" customFormat="1" ht="15.75" customHeight="1" x14ac:dyDescent="0.2"/>
    <row r="681" customFormat="1" ht="15.75" customHeight="1" x14ac:dyDescent="0.2"/>
    <row r="682" customFormat="1" ht="15.75" customHeight="1" x14ac:dyDescent="0.2"/>
    <row r="683" customFormat="1" ht="15.75" customHeight="1" x14ac:dyDescent="0.2"/>
    <row r="684" customFormat="1" ht="15.75" customHeight="1" x14ac:dyDescent="0.2"/>
    <row r="685" customFormat="1" ht="15.75" customHeight="1" x14ac:dyDescent="0.2"/>
    <row r="686" customFormat="1" ht="15.75" customHeight="1" x14ac:dyDescent="0.2"/>
    <row r="687" customFormat="1" ht="15.75" customHeight="1" x14ac:dyDescent="0.2"/>
    <row r="688" customFormat="1" ht="15.75" customHeight="1" x14ac:dyDescent="0.2"/>
    <row r="689" customFormat="1" ht="15.75" customHeight="1" x14ac:dyDescent="0.2"/>
    <row r="690" customFormat="1" ht="15.75" customHeight="1" x14ac:dyDescent="0.2"/>
    <row r="691" customFormat="1" ht="15.75" customHeight="1" x14ac:dyDescent="0.2"/>
    <row r="692" customFormat="1" ht="15.75" customHeight="1" x14ac:dyDescent="0.2"/>
    <row r="693" customFormat="1" ht="15.75" customHeight="1" x14ac:dyDescent="0.2"/>
    <row r="694" customFormat="1" ht="15.75" customHeight="1" x14ac:dyDescent="0.2"/>
    <row r="695" customFormat="1" ht="15.75" customHeight="1" x14ac:dyDescent="0.2"/>
    <row r="696" customFormat="1" ht="15.75" customHeight="1" x14ac:dyDescent="0.2"/>
    <row r="697" customFormat="1" ht="15.75" customHeight="1" x14ac:dyDescent="0.2"/>
    <row r="698" customFormat="1" ht="15.75" customHeight="1" x14ac:dyDescent="0.2"/>
    <row r="699" customFormat="1" ht="15.75" customHeight="1" x14ac:dyDescent="0.2"/>
    <row r="700" customFormat="1" ht="15.75" customHeight="1" x14ac:dyDescent="0.2"/>
    <row r="701" customFormat="1" ht="15.75" customHeight="1" x14ac:dyDescent="0.2"/>
    <row r="702" customFormat="1" ht="15.75" customHeight="1" x14ac:dyDescent="0.2"/>
    <row r="703" customFormat="1" ht="15.75" customHeight="1" x14ac:dyDescent="0.2"/>
    <row r="704" customFormat="1" ht="15.75" customHeight="1" x14ac:dyDescent="0.2"/>
    <row r="705" customFormat="1" ht="15.75" customHeight="1" x14ac:dyDescent="0.2"/>
    <row r="706" customFormat="1" ht="15.75" customHeight="1" x14ac:dyDescent="0.2"/>
    <row r="707" customFormat="1" ht="15.75" customHeight="1" x14ac:dyDescent="0.2"/>
    <row r="708" customFormat="1" ht="15.75" customHeight="1" x14ac:dyDescent="0.2"/>
    <row r="709" customFormat="1" ht="15.75" customHeight="1" x14ac:dyDescent="0.2"/>
    <row r="710" customFormat="1" ht="15.75" customHeight="1" x14ac:dyDescent="0.2"/>
    <row r="711" customFormat="1" ht="15.75" customHeight="1" x14ac:dyDescent="0.2"/>
    <row r="712" customFormat="1" ht="15.75" customHeight="1" x14ac:dyDescent="0.2"/>
    <row r="713" customFormat="1" ht="15.75" customHeight="1" x14ac:dyDescent="0.2"/>
    <row r="714" customFormat="1" ht="15.75" customHeight="1" x14ac:dyDescent="0.2"/>
    <row r="715" customFormat="1" ht="15.75" customHeight="1" x14ac:dyDescent="0.2"/>
    <row r="716" customFormat="1" ht="15.75" customHeight="1" x14ac:dyDescent="0.2"/>
    <row r="717" customFormat="1" ht="15.75" customHeight="1" x14ac:dyDescent="0.2"/>
    <row r="718" customFormat="1" ht="15.75" customHeight="1" x14ac:dyDescent="0.2"/>
    <row r="719" customFormat="1" ht="15.75" customHeight="1" x14ac:dyDescent="0.2"/>
    <row r="720" customFormat="1" ht="15.75" customHeight="1" x14ac:dyDescent="0.2"/>
    <row r="721" customFormat="1" ht="15.75" customHeight="1" x14ac:dyDescent="0.2"/>
    <row r="722" customFormat="1" ht="15.75" customHeight="1" x14ac:dyDescent="0.2"/>
    <row r="723" customFormat="1" ht="15.75" customHeight="1" x14ac:dyDescent="0.2"/>
    <row r="724" customFormat="1" ht="15.75" customHeight="1" x14ac:dyDescent="0.2"/>
    <row r="725" customFormat="1" ht="15.75" customHeight="1" x14ac:dyDescent="0.2"/>
    <row r="726" customFormat="1" ht="15.75" customHeight="1" x14ac:dyDescent="0.2"/>
    <row r="727" customFormat="1" ht="15.75" customHeight="1" x14ac:dyDescent="0.2"/>
    <row r="728" customFormat="1" ht="15.75" customHeight="1" x14ac:dyDescent="0.2"/>
    <row r="729" customFormat="1" ht="15.75" customHeight="1" x14ac:dyDescent="0.2"/>
    <row r="730" customFormat="1" ht="15.75" customHeight="1" x14ac:dyDescent="0.2"/>
    <row r="731" customFormat="1" ht="15.75" customHeight="1" x14ac:dyDescent="0.2"/>
    <row r="732" customFormat="1" ht="15.75" customHeight="1" x14ac:dyDescent="0.2"/>
    <row r="733" customFormat="1" ht="15.75" customHeight="1" x14ac:dyDescent="0.2"/>
    <row r="734" customFormat="1" ht="15.75" customHeight="1" x14ac:dyDescent="0.2"/>
    <row r="735" customFormat="1" ht="15.75" customHeight="1" x14ac:dyDescent="0.2"/>
    <row r="736" customFormat="1" ht="15.75" customHeight="1" x14ac:dyDescent="0.2"/>
    <row r="737" customFormat="1" ht="15.75" customHeight="1" x14ac:dyDescent="0.2"/>
    <row r="738" customFormat="1" ht="15.75" customHeight="1" x14ac:dyDescent="0.2"/>
    <row r="739" customFormat="1" ht="15.75" customHeight="1" x14ac:dyDescent="0.2"/>
    <row r="740" customFormat="1" ht="15.75" customHeight="1" x14ac:dyDescent="0.2"/>
    <row r="741" customFormat="1" ht="15.75" customHeight="1" x14ac:dyDescent="0.2"/>
    <row r="742" customFormat="1" ht="15.75" customHeight="1" x14ac:dyDescent="0.2"/>
    <row r="743" customFormat="1" ht="15.75" customHeight="1" x14ac:dyDescent="0.2"/>
    <row r="744" customFormat="1" ht="15.75" customHeight="1" x14ac:dyDescent="0.2"/>
    <row r="745" customFormat="1" ht="15.75" customHeight="1" x14ac:dyDescent="0.2"/>
    <row r="746" customFormat="1" ht="15.75" customHeight="1" x14ac:dyDescent="0.2"/>
    <row r="747" customFormat="1" ht="15.75" customHeight="1" x14ac:dyDescent="0.2"/>
    <row r="748" customFormat="1" ht="15.75" customHeight="1" x14ac:dyDescent="0.2"/>
    <row r="749" customFormat="1" ht="15.75" customHeight="1" x14ac:dyDescent="0.2"/>
    <row r="750" customFormat="1" ht="15.75" customHeight="1" x14ac:dyDescent="0.2"/>
    <row r="751" customFormat="1" ht="15.75" customHeight="1" x14ac:dyDescent="0.2"/>
    <row r="752" customFormat="1" ht="15.75" customHeight="1" x14ac:dyDescent="0.2"/>
    <row r="753" customFormat="1" ht="15.75" customHeight="1" x14ac:dyDescent="0.2"/>
    <row r="754" customFormat="1" ht="15.75" customHeight="1" x14ac:dyDescent="0.2"/>
    <row r="755" customFormat="1" ht="15.75" customHeight="1" x14ac:dyDescent="0.2"/>
    <row r="756" customFormat="1" ht="15.75" customHeight="1" x14ac:dyDescent="0.2"/>
    <row r="757" customFormat="1" ht="15.75" customHeight="1" x14ac:dyDescent="0.2"/>
    <row r="758" customFormat="1" ht="15.75" customHeight="1" x14ac:dyDescent="0.2"/>
    <row r="759" customFormat="1" ht="15.75" customHeight="1" x14ac:dyDescent="0.2"/>
    <row r="760" customFormat="1" ht="15.75" customHeight="1" x14ac:dyDescent="0.2"/>
    <row r="761" customFormat="1" ht="15.75" customHeight="1" x14ac:dyDescent="0.2"/>
    <row r="762" customFormat="1" ht="15.75" customHeight="1" x14ac:dyDescent="0.2"/>
    <row r="763" customFormat="1" ht="15.75" customHeight="1" x14ac:dyDescent="0.2"/>
    <row r="764" customFormat="1" ht="15.75" customHeight="1" x14ac:dyDescent="0.2"/>
    <row r="765" customFormat="1" ht="15.75" customHeight="1" x14ac:dyDescent="0.2"/>
    <row r="766" customFormat="1" ht="15.75" customHeight="1" x14ac:dyDescent="0.2"/>
    <row r="767" customFormat="1" ht="15.75" customHeight="1" x14ac:dyDescent="0.2"/>
    <row r="768" customFormat="1" ht="15.75" customHeight="1" x14ac:dyDescent="0.2"/>
    <row r="769" customFormat="1" ht="15.75" customHeight="1" x14ac:dyDescent="0.2"/>
    <row r="770" customFormat="1" ht="15.75" customHeight="1" x14ac:dyDescent="0.2"/>
    <row r="771" customFormat="1" ht="15.75" customHeight="1" x14ac:dyDescent="0.2"/>
    <row r="772" customFormat="1" ht="15.75" customHeight="1" x14ac:dyDescent="0.2"/>
    <row r="773" customFormat="1" ht="15.75" customHeight="1" x14ac:dyDescent="0.2"/>
    <row r="774" customFormat="1" ht="15.75" customHeight="1" x14ac:dyDescent="0.2"/>
    <row r="775" customFormat="1" ht="15.75" customHeight="1" x14ac:dyDescent="0.2"/>
    <row r="776" customFormat="1" ht="15.75" customHeight="1" x14ac:dyDescent="0.2"/>
    <row r="777" customFormat="1" ht="15.75" customHeight="1" x14ac:dyDescent="0.2"/>
    <row r="778" customFormat="1" ht="15.75" customHeight="1" x14ac:dyDescent="0.2"/>
    <row r="779" customFormat="1" ht="15.75" customHeight="1" x14ac:dyDescent="0.2"/>
    <row r="780" customFormat="1" ht="15.75" customHeight="1" x14ac:dyDescent="0.2"/>
    <row r="781" customFormat="1" ht="15.75" customHeight="1" x14ac:dyDescent="0.2"/>
    <row r="782" customFormat="1" ht="15.75" customHeight="1" x14ac:dyDescent="0.2"/>
    <row r="783" customFormat="1" ht="15.75" customHeight="1" x14ac:dyDescent="0.2"/>
    <row r="784" customFormat="1" ht="15.75" customHeight="1" x14ac:dyDescent="0.2"/>
    <row r="785" customFormat="1" ht="15.75" customHeight="1" x14ac:dyDescent="0.2"/>
    <row r="786" customFormat="1" ht="15.75" customHeight="1" x14ac:dyDescent="0.2"/>
    <row r="787" customFormat="1" ht="15.75" customHeight="1" x14ac:dyDescent="0.2"/>
    <row r="788" customFormat="1" ht="15.75" customHeight="1" x14ac:dyDescent="0.2"/>
    <row r="789" customFormat="1" ht="15.75" customHeight="1" x14ac:dyDescent="0.2"/>
    <row r="790" customFormat="1" ht="15.75" customHeight="1" x14ac:dyDescent="0.2"/>
    <row r="791" customFormat="1" ht="15.75" customHeight="1" x14ac:dyDescent="0.2"/>
    <row r="792" customFormat="1" ht="15.75" customHeight="1" x14ac:dyDescent="0.2"/>
    <row r="793" customFormat="1" ht="15.75" customHeight="1" x14ac:dyDescent="0.2"/>
    <row r="794" customFormat="1" ht="15.75" customHeight="1" x14ac:dyDescent="0.2"/>
    <row r="795" customFormat="1" ht="15.75" customHeight="1" x14ac:dyDescent="0.2"/>
    <row r="796" customFormat="1" ht="15.75" customHeight="1" x14ac:dyDescent="0.2"/>
    <row r="797" customFormat="1" ht="15.75" customHeight="1" x14ac:dyDescent="0.2"/>
    <row r="798" customFormat="1" ht="15.75" customHeight="1" x14ac:dyDescent="0.2"/>
    <row r="799" customFormat="1" ht="15.75" customHeight="1" x14ac:dyDescent="0.2"/>
    <row r="800" customFormat="1" ht="15.75" customHeight="1" x14ac:dyDescent="0.2"/>
    <row r="801" customFormat="1" ht="15.75" customHeight="1" x14ac:dyDescent="0.2"/>
    <row r="802" customFormat="1" ht="15.75" customHeight="1" x14ac:dyDescent="0.2"/>
    <row r="803" customFormat="1" ht="15.75" customHeight="1" x14ac:dyDescent="0.2"/>
    <row r="804" customFormat="1" ht="15.75" customHeight="1" x14ac:dyDescent="0.2"/>
    <row r="805" customFormat="1" ht="15.75" customHeight="1" x14ac:dyDescent="0.2"/>
    <row r="806" customFormat="1" ht="15.75" customHeight="1" x14ac:dyDescent="0.2"/>
    <row r="807" customFormat="1" ht="15.75" customHeight="1" x14ac:dyDescent="0.2"/>
    <row r="808" customFormat="1" ht="15.75" customHeight="1" x14ac:dyDescent="0.2"/>
    <row r="809" customFormat="1" ht="15.75" customHeight="1" x14ac:dyDescent="0.2"/>
    <row r="810" customFormat="1" ht="15.75" customHeight="1" x14ac:dyDescent="0.2"/>
    <row r="811" customFormat="1" ht="15.75" customHeight="1" x14ac:dyDescent="0.2"/>
    <row r="812" customFormat="1" ht="15.75" customHeight="1" x14ac:dyDescent="0.2"/>
    <row r="813" customFormat="1" ht="15.75" customHeight="1" x14ac:dyDescent="0.2"/>
    <row r="814" customFormat="1" ht="15.75" customHeight="1" x14ac:dyDescent="0.2"/>
    <row r="815" customFormat="1" ht="15.75" customHeight="1" x14ac:dyDescent="0.2"/>
    <row r="816" customFormat="1" ht="15.75" customHeight="1" x14ac:dyDescent="0.2"/>
    <row r="817" customFormat="1" ht="15.75" customHeight="1" x14ac:dyDescent="0.2"/>
    <row r="818" customFormat="1" ht="15.75" customHeight="1" x14ac:dyDescent="0.2"/>
    <row r="819" customFormat="1" ht="15.75" customHeight="1" x14ac:dyDescent="0.2"/>
    <row r="820" customFormat="1" ht="15.75" customHeight="1" x14ac:dyDescent="0.2"/>
    <row r="821" customFormat="1" ht="15.75" customHeight="1" x14ac:dyDescent="0.2"/>
    <row r="822" customFormat="1" ht="15.75" customHeight="1" x14ac:dyDescent="0.2"/>
    <row r="823" customFormat="1" ht="15.75" customHeight="1" x14ac:dyDescent="0.2"/>
    <row r="824" customFormat="1" ht="15.75" customHeight="1" x14ac:dyDescent="0.2"/>
    <row r="825" customFormat="1" ht="15.75" customHeight="1" x14ac:dyDescent="0.2"/>
    <row r="826" customFormat="1" ht="15.75" customHeight="1" x14ac:dyDescent="0.2"/>
    <row r="827" customFormat="1" ht="15.75" customHeight="1" x14ac:dyDescent="0.2"/>
    <row r="828" customFormat="1" ht="15.75" customHeight="1" x14ac:dyDescent="0.2"/>
    <row r="829" customFormat="1" ht="15.75" customHeight="1" x14ac:dyDescent="0.2"/>
    <row r="830" customFormat="1" ht="15.75" customHeight="1" x14ac:dyDescent="0.2"/>
    <row r="831" customFormat="1" ht="15.75" customHeight="1" x14ac:dyDescent="0.2"/>
    <row r="832" customFormat="1" ht="15.75" customHeight="1" x14ac:dyDescent="0.2"/>
    <row r="833" customFormat="1" ht="15.75" customHeight="1" x14ac:dyDescent="0.2"/>
    <row r="834" customFormat="1" ht="15.75" customHeight="1" x14ac:dyDescent="0.2"/>
    <row r="835" customFormat="1" ht="15.75" customHeight="1" x14ac:dyDescent="0.2"/>
    <row r="836" customFormat="1" ht="15.75" customHeight="1" x14ac:dyDescent="0.2"/>
    <row r="837" customFormat="1" ht="15.75" customHeight="1" x14ac:dyDescent="0.2"/>
    <row r="838" customFormat="1" ht="15.75" customHeight="1" x14ac:dyDescent="0.2"/>
    <row r="839" customFormat="1" ht="15.75" customHeight="1" x14ac:dyDescent="0.2"/>
    <row r="840" customFormat="1" ht="15.75" customHeight="1" x14ac:dyDescent="0.2"/>
    <row r="841" customFormat="1" ht="15.75" customHeight="1" x14ac:dyDescent="0.2"/>
    <row r="842" customFormat="1" ht="15.75" customHeight="1" x14ac:dyDescent="0.2"/>
    <row r="843" customFormat="1" ht="15.75" customHeight="1" x14ac:dyDescent="0.2"/>
    <row r="844" customFormat="1" ht="15.75" customHeight="1" x14ac:dyDescent="0.2"/>
    <row r="845" customFormat="1" ht="15.75" customHeight="1" x14ac:dyDescent="0.2"/>
    <row r="846" customFormat="1" ht="15.75" customHeight="1" x14ac:dyDescent="0.2"/>
    <row r="847" customFormat="1" ht="15.75" customHeight="1" x14ac:dyDescent="0.2"/>
    <row r="848" customFormat="1" ht="15.75" customHeight="1" x14ac:dyDescent="0.2"/>
    <row r="849" customFormat="1" ht="15.75" customHeight="1" x14ac:dyDescent="0.2"/>
    <row r="850" customFormat="1" ht="15.75" customHeight="1" x14ac:dyDescent="0.2"/>
    <row r="851" customFormat="1" ht="15.75" customHeight="1" x14ac:dyDescent="0.2"/>
    <row r="852" customFormat="1" ht="15.75" customHeight="1" x14ac:dyDescent="0.2"/>
    <row r="853" customFormat="1" ht="15.75" customHeight="1" x14ac:dyDescent="0.2"/>
    <row r="854" customFormat="1" ht="15.75" customHeight="1" x14ac:dyDescent="0.2"/>
    <row r="855" customFormat="1" ht="15.75" customHeight="1" x14ac:dyDescent="0.2"/>
    <row r="856" customFormat="1" ht="15.75" customHeight="1" x14ac:dyDescent="0.2"/>
    <row r="857" customFormat="1" ht="15.75" customHeight="1" x14ac:dyDescent="0.2"/>
    <row r="858" customFormat="1" ht="15.75" customHeight="1" x14ac:dyDescent="0.2"/>
    <row r="859" customFormat="1" ht="15.75" customHeight="1" x14ac:dyDescent="0.2"/>
    <row r="860" customFormat="1" ht="15.75" customHeight="1" x14ac:dyDescent="0.2"/>
    <row r="861" customFormat="1" ht="15.75" customHeight="1" x14ac:dyDescent="0.2"/>
    <row r="862" customFormat="1" ht="15.75" customHeight="1" x14ac:dyDescent="0.2"/>
    <row r="863" customFormat="1" ht="15.75" customHeight="1" x14ac:dyDescent="0.2"/>
    <row r="864" customFormat="1" ht="15.75" customHeight="1" x14ac:dyDescent="0.2"/>
    <row r="865" customFormat="1" ht="15.75" customHeight="1" x14ac:dyDescent="0.2"/>
    <row r="866" customFormat="1" ht="15.75" customHeight="1" x14ac:dyDescent="0.2"/>
    <row r="867" customFormat="1" ht="15.75" customHeight="1" x14ac:dyDescent="0.2"/>
    <row r="868" customFormat="1" ht="15.75" customHeight="1" x14ac:dyDescent="0.2"/>
    <row r="869" customFormat="1" ht="15.75" customHeight="1" x14ac:dyDescent="0.2"/>
    <row r="870" customFormat="1" ht="15.75" customHeight="1" x14ac:dyDescent="0.2"/>
    <row r="871" customFormat="1" ht="15.75" customHeight="1" x14ac:dyDescent="0.2"/>
    <row r="872" customFormat="1" ht="15.75" customHeight="1" x14ac:dyDescent="0.2"/>
    <row r="873" customFormat="1" ht="15.75" customHeight="1" x14ac:dyDescent="0.2"/>
    <row r="874" customFormat="1" ht="15.75" customHeight="1" x14ac:dyDescent="0.2"/>
    <row r="875" customFormat="1" ht="15.75" customHeight="1" x14ac:dyDescent="0.2"/>
    <row r="876" customFormat="1" ht="15.75" customHeight="1" x14ac:dyDescent="0.2"/>
    <row r="877" customFormat="1" ht="15.75" customHeight="1" x14ac:dyDescent="0.2"/>
    <row r="878" customFormat="1" ht="15.75" customHeight="1" x14ac:dyDescent="0.2"/>
    <row r="879" customFormat="1" ht="15.75" customHeight="1" x14ac:dyDescent="0.2"/>
    <row r="880" customFormat="1" ht="15.75" customHeight="1" x14ac:dyDescent="0.2"/>
    <row r="881" customFormat="1" ht="15.75" customHeight="1" x14ac:dyDescent="0.2"/>
    <row r="882" customFormat="1" ht="15.75" customHeight="1" x14ac:dyDescent="0.2"/>
    <row r="883" customFormat="1" ht="15.75" customHeight="1" x14ac:dyDescent="0.2"/>
    <row r="884" customFormat="1" ht="15.75" customHeight="1" x14ac:dyDescent="0.2"/>
    <row r="885" customFormat="1" ht="15.75" customHeight="1" x14ac:dyDescent="0.2"/>
    <row r="886" customFormat="1" ht="15.75" customHeight="1" x14ac:dyDescent="0.2"/>
    <row r="887" customFormat="1" ht="15.75" customHeight="1" x14ac:dyDescent="0.2"/>
    <row r="888" customFormat="1" ht="15.75" customHeight="1" x14ac:dyDescent="0.2"/>
    <row r="889" customFormat="1" ht="15.75" customHeight="1" x14ac:dyDescent="0.2"/>
    <row r="890" customFormat="1" ht="15.75" customHeight="1" x14ac:dyDescent="0.2"/>
    <row r="891" customFormat="1" ht="15.75" customHeight="1" x14ac:dyDescent="0.2"/>
    <row r="892" customFormat="1" ht="15.75" customHeight="1" x14ac:dyDescent="0.2"/>
    <row r="893" customFormat="1" ht="15.75" customHeight="1" x14ac:dyDescent="0.2"/>
    <row r="894" customFormat="1" ht="15.75" customHeight="1" x14ac:dyDescent="0.2"/>
    <row r="895" customFormat="1" ht="15.75" customHeight="1" x14ac:dyDescent="0.2"/>
    <row r="896" customFormat="1" ht="15.75" customHeight="1" x14ac:dyDescent="0.2"/>
    <row r="897" customFormat="1" ht="15.75" customHeight="1" x14ac:dyDescent="0.2"/>
    <row r="898" customFormat="1" ht="15.75" customHeight="1" x14ac:dyDescent="0.2"/>
    <row r="899" customFormat="1" ht="15.75" customHeight="1" x14ac:dyDescent="0.2"/>
    <row r="900" customFormat="1" ht="15.75" customHeight="1" x14ac:dyDescent="0.2"/>
    <row r="901" customFormat="1" ht="15.75" customHeight="1" x14ac:dyDescent="0.2"/>
    <row r="902" customFormat="1" ht="15.75" customHeight="1" x14ac:dyDescent="0.2"/>
    <row r="903" customFormat="1" ht="15.75" customHeight="1" x14ac:dyDescent="0.2"/>
    <row r="904" customFormat="1" ht="15.75" customHeight="1" x14ac:dyDescent="0.2"/>
    <row r="905" customFormat="1" ht="15.75" customHeight="1" x14ac:dyDescent="0.2"/>
    <row r="906" customFormat="1" ht="15.75" customHeight="1" x14ac:dyDescent="0.2"/>
    <row r="907" customFormat="1" ht="15.75" customHeight="1" x14ac:dyDescent="0.2"/>
    <row r="908" customFormat="1" ht="15.75" customHeight="1" x14ac:dyDescent="0.2"/>
    <row r="909" customFormat="1" ht="15.75" customHeight="1" x14ac:dyDescent="0.2"/>
    <row r="910" customFormat="1" ht="15.75" customHeight="1" x14ac:dyDescent="0.2"/>
    <row r="911" customFormat="1" ht="15.75" customHeight="1" x14ac:dyDescent="0.2"/>
    <row r="912" customFormat="1" ht="15.75" customHeight="1" x14ac:dyDescent="0.2"/>
    <row r="913" customFormat="1" ht="15.75" customHeight="1" x14ac:dyDescent="0.2"/>
    <row r="914" customFormat="1" ht="15.75" customHeight="1" x14ac:dyDescent="0.2"/>
    <row r="915" customFormat="1" ht="15.75" customHeight="1" x14ac:dyDescent="0.2"/>
    <row r="916" customFormat="1" ht="15.75" customHeight="1" x14ac:dyDescent="0.2"/>
    <row r="917" customFormat="1" ht="15.75" customHeight="1" x14ac:dyDescent="0.2"/>
    <row r="918" customFormat="1" ht="15.75" customHeight="1" x14ac:dyDescent="0.2"/>
    <row r="919" customFormat="1" ht="15.75" customHeight="1" x14ac:dyDescent="0.2"/>
    <row r="920" customFormat="1" ht="15.75" customHeight="1" x14ac:dyDescent="0.2"/>
    <row r="921" customFormat="1" ht="15.75" customHeight="1" x14ac:dyDescent="0.2"/>
    <row r="922" customFormat="1" ht="15.75" customHeight="1" x14ac:dyDescent="0.2"/>
    <row r="923" customFormat="1" ht="15.75" customHeight="1" x14ac:dyDescent="0.2"/>
    <row r="924" customFormat="1" ht="15.75" customHeight="1" x14ac:dyDescent="0.2"/>
    <row r="925" customFormat="1" ht="15.75" customHeight="1" x14ac:dyDescent="0.2"/>
    <row r="926" customFormat="1" ht="15.75" customHeight="1" x14ac:dyDescent="0.2"/>
    <row r="927" customFormat="1" ht="15.75" customHeight="1" x14ac:dyDescent="0.2"/>
    <row r="928" customFormat="1" ht="15.75" customHeight="1" x14ac:dyDescent="0.2"/>
    <row r="929" customFormat="1" ht="15.75" customHeight="1" x14ac:dyDescent="0.2"/>
    <row r="930" customFormat="1" ht="15.75" customHeight="1" x14ac:dyDescent="0.2"/>
    <row r="931" customFormat="1" ht="15.75" customHeight="1" x14ac:dyDescent="0.2"/>
    <row r="932" customFormat="1" ht="15.75" customHeight="1" x14ac:dyDescent="0.2"/>
    <row r="933" customFormat="1" ht="15.75" customHeight="1" x14ac:dyDescent="0.2"/>
    <row r="934" customFormat="1" ht="15.75" customHeight="1" x14ac:dyDescent="0.2"/>
    <row r="935" customFormat="1" ht="15.75" customHeight="1" x14ac:dyDescent="0.2"/>
    <row r="936" customFormat="1" ht="15.75" customHeight="1" x14ac:dyDescent="0.2"/>
    <row r="937" customFormat="1" ht="15.75" customHeight="1" x14ac:dyDescent="0.2"/>
    <row r="938" customFormat="1" ht="15.75" customHeight="1" x14ac:dyDescent="0.2"/>
    <row r="939" customFormat="1" ht="15.75" customHeight="1" x14ac:dyDescent="0.2"/>
    <row r="940" customFormat="1" ht="15.75" customHeight="1" x14ac:dyDescent="0.2"/>
    <row r="941" customFormat="1" ht="15.75" customHeight="1" x14ac:dyDescent="0.2"/>
    <row r="942" customFormat="1" ht="15.75" customHeight="1" x14ac:dyDescent="0.2"/>
    <row r="943" customFormat="1" ht="15.75" customHeight="1" x14ac:dyDescent="0.2"/>
    <row r="944" customFormat="1" ht="15.75" customHeight="1" x14ac:dyDescent="0.2"/>
    <row r="945" customFormat="1" ht="15.75" customHeight="1" x14ac:dyDescent="0.2"/>
    <row r="946" customFormat="1" ht="15.75" customHeight="1" x14ac:dyDescent="0.2"/>
    <row r="947" customFormat="1" ht="15.75" customHeight="1" x14ac:dyDescent="0.2"/>
    <row r="948" customFormat="1" ht="15.75" customHeight="1" x14ac:dyDescent="0.2"/>
    <row r="949" customFormat="1" ht="15.75" customHeight="1" x14ac:dyDescent="0.2"/>
    <row r="950" customFormat="1" ht="15.75" customHeight="1" x14ac:dyDescent="0.2"/>
    <row r="951" customFormat="1" ht="15.75" customHeight="1" x14ac:dyDescent="0.2"/>
    <row r="952" customFormat="1" ht="15.75" customHeight="1" x14ac:dyDescent="0.2"/>
    <row r="953" customFormat="1" ht="15.75" customHeight="1" x14ac:dyDescent="0.2"/>
    <row r="954" customFormat="1" ht="15.75" customHeight="1" x14ac:dyDescent="0.2"/>
    <row r="955" customFormat="1" ht="15.75" customHeight="1" x14ac:dyDescent="0.2"/>
    <row r="956" customFormat="1" ht="15.75" customHeight="1" x14ac:dyDescent="0.2"/>
    <row r="957" customFormat="1" ht="15.75" customHeight="1" x14ac:dyDescent="0.2"/>
    <row r="958" customFormat="1" ht="15.75" customHeight="1" x14ac:dyDescent="0.2"/>
    <row r="959" customFormat="1" ht="15.75" customHeight="1" x14ac:dyDescent="0.2"/>
    <row r="960" customFormat="1" ht="15.75" customHeight="1" x14ac:dyDescent="0.2"/>
    <row r="961" customFormat="1" ht="15.75" customHeight="1" x14ac:dyDescent="0.2"/>
    <row r="962" customFormat="1" ht="15.75" customHeight="1" x14ac:dyDescent="0.2"/>
    <row r="963" customFormat="1" ht="15.75" customHeight="1" x14ac:dyDescent="0.2"/>
    <row r="964" customFormat="1" ht="15.75" customHeight="1" x14ac:dyDescent="0.2"/>
    <row r="965" customFormat="1" ht="15.75" customHeight="1" x14ac:dyDescent="0.2"/>
    <row r="966" customFormat="1" ht="15.75" customHeight="1" x14ac:dyDescent="0.2"/>
    <row r="967" customFormat="1" ht="15.75" customHeight="1" x14ac:dyDescent="0.2"/>
    <row r="968" customFormat="1" ht="15.75" customHeight="1" x14ac:dyDescent="0.2"/>
    <row r="969" customFormat="1" ht="15.75" customHeight="1" x14ac:dyDescent="0.2"/>
    <row r="970" customFormat="1" ht="15.75" customHeight="1" x14ac:dyDescent="0.2"/>
    <row r="971" customFormat="1" ht="15.75" customHeight="1" x14ac:dyDescent="0.2"/>
    <row r="972" customFormat="1" ht="15.75" customHeight="1" x14ac:dyDescent="0.2"/>
    <row r="973" customFormat="1" ht="15.75" customHeight="1" x14ac:dyDescent="0.2"/>
    <row r="974" customFormat="1" ht="15.75" customHeight="1" x14ac:dyDescent="0.2"/>
    <row r="975" customFormat="1" ht="15.75" customHeight="1" x14ac:dyDescent="0.2"/>
    <row r="976" customFormat="1" ht="15.75" customHeight="1" x14ac:dyDescent="0.2"/>
    <row r="977" customFormat="1" ht="15.75" customHeight="1" x14ac:dyDescent="0.2"/>
    <row r="978" customFormat="1" ht="15.75" customHeight="1" x14ac:dyDescent="0.2"/>
    <row r="979" customFormat="1" ht="15.75" customHeight="1" x14ac:dyDescent="0.2"/>
    <row r="980" customFormat="1" ht="15.75" customHeight="1" x14ac:dyDescent="0.2"/>
    <row r="981" customFormat="1" ht="15.75" customHeight="1" x14ac:dyDescent="0.2"/>
    <row r="982" customFormat="1" ht="15.75" customHeight="1" x14ac:dyDescent="0.2"/>
    <row r="983" customFormat="1" ht="15.75" customHeight="1" x14ac:dyDescent="0.2"/>
    <row r="984" customFormat="1" ht="15.75" customHeight="1" x14ac:dyDescent="0.2"/>
    <row r="985" customFormat="1" ht="15.75" customHeight="1" x14ac:dyDescent="0.2"/>
    <row r="986" customFormat="1" ht="15.75" customHeight="1" x14ac:dyDescent="0.2"/>
    <row r="987" customFormat="1" ht="15.75" customHeight="1" x14ac:dyDescent="0.2"/>
    <row r="988" customFormat="1" ht="15.75" customHeight="1" x14ac:dyDescent="0.2"/>
    <row r="989" customFormat="1" ht="15.75" customHeight="1" x14ac:dyDescent="0.2"/>
    <row r="990" customFormat="1" ht="15.75" customHeight="1" x14ac:dyDescent="0.2"/>
    <row r="991" customFormat="1" ht="15.75" customHeight="1" x14ac:dyDescent="0.2"/>
    <row r="992" customFormat="1" ht="15.75" customHeight="1" x14ac:dyDescent="0.2"/>
    <row r="993" customFormat="1" ht="15.75" customHeight="1" x14ac:dyDescent="0.2"/>
    <row r="994" customFormat="1" ht="15.75" customHeight="1" x14ac:dyDescent="0.2"/>
    <row r="995" customFormat="1" ht="15.75" customHeight="1" x14ac:dyDescent="0.2"/>
    <row r="996" customFormat="1" ht="15.75" customHeight="1" x14ac:dyDescent="0.2"/>
    <row r="997" customFormat="1" ht="15.75" customHeight="1" x14ac:dyDescent="0.2"/>
    <row r="998" customFormat="1" ht="15.75" customHeight="1" x14ac:dyDescent="0.2"/>
    <row r="999" customFormat="1" ht="15.75" customHeight="1" x14ac:dyDescent="0.2"/>
    <row r="1000" customFormat="1" ht="15.75" customHeight="1" x14ac:dyDescent="0.2"/>
    <row r="1001" customFormat="1" ht="15.75" customHeight="1" x14ac:dyDescent="0.2"/>
    <row r="1002" customFormat="1" ht="15.75" customHeight="1" x14ac:dyDescent="0.2"/>
    <row r="1003" customFormat="1" ht="15.75" customHeight="1" x14ac:dyDescent="0.2"/>
    <row r="1004" customFormat="1" ht="15.75" customHeight="1" x14ac:dyDescent="0.2"/>
    <row r="1005" customFormat="1" ht="15.75" customHeight="1" x14ac:dyDescent="0.2"/>
    <row r="1006" customFormat="1" ht="15.75" customHeight="1" x14ac:dyDescent="0.2"/>
    <row r="1007" customFormat="1" ht="15.75" customHeight="1" x14ac:dyDescent="0.2"/>
    <row r="1008" customFormat="1" ht="15" customHeight="1" x14ac:dyDescent="0.2"/>
  </sheetData>
  <mergeCells count="12">
    <mergeCell ref="A1:H1"/>
    <mergeCell ref="A2:H2"/>
    <mergeCell ref="A4:C6"/>
    <mergeCell ref="H5:H6"/>
    <mergeCell ref="A53:C53"/>
    <mergeCell ref="A55:C55"/>
    <mergeCell ref="B3:C3"/>
    <mergeCell ref="D4:G4"/>
    <mergeCell ref="D5:D6"/>
    <mergeCell ref="E5:E6"/>
    <mergeCell ref="F5:F6"/>
    <mergeCell ref="G5:G6"/>
  </mergeCells>
  <pageMargins left="0.7" right="0.7" top="0.75" bottom="0.75" header="0" footer="0"/>
  <pageSetup scale="50" orientation="landscape"/>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I1008"/>
  <sheetViews>
    <sheetView topLeftCell="A22" workbookViewId="0">
      <selection activeCell="C60" sqref="C60"/>
    </sheetView>
  </sheetViews>
  <sheetFormatPr baseColWidth="10" defaultColWidth="11.1640625" defaultRowHeight="15" customHeight="1" x14ac:dyDescent="0.2"/>
  <cols>
    <col min="1" max="2" width="6.83203125" customWidth="1"/>
    <col min="3" max="3" width="52.83203125" customWidth="1"/>
    <col min="4" max="4" width="20.1640625" customWidth="1"/>
    <col min="5" max="6" width="17.33203125" customWidth="1"/>
    <col min="7" max="7" width="19.5" customWidth="1"/>
    <col min="8" max="8" width="59" customWidth="1"/>
    <col min="9" max="9" width="8" customWidth="1"/>
  </cols>
  <sheetData>
    <row r="1" spans="1:9" ht="21" customHeight="1" x14ac:dyDescent="0.25">
      <c r="A1" s="361" t="s">
        <v>165</v>
      </c>
      <c r="B1" s="328"/>
      <c r="C1" s="328"/>
      <c r="D1" s="328"/>
      <c r="E1" s="328"/>
      <c r="F1" s="328"/>
      <c r="G1" s="328"/>
      <c r="H1" s="328"/>
    </row>
    <row r="2" spans="1:9" ht="21" customHeight="1" x14ac:dyDescent="0.25">
      <c r="A2" s="358" t="str">
        <f>'Community Quarterback'!$A$2</f>
        <v xml:space="preserve"> Fiscal Year 2025</v>
      </c>
      <c r="B2" s="328"/>
      <c r="C2" s="328"/>
      <c r="D2" s="328"/>
      <c r="E2" s="328"/>
      <c r="F2" s="328"/>
      <c r="G2" s="328"/>
      <c r="H2" s="328"/>
    </row>
    <row r="3" spans="1:9" ht="16.5" customHeight="1" thickBot="1" x14ac:dyDescent="0.25">
      <c r="A3" s="24"/>
      <c r="B3" s="402">
        <f>'ENOUGH Cover Page Signatures'!G6</f>
        <v>0</v>
      </c>
      <c r="C3" s="328"/>
      <c r="D3" s="24"/>
      <c r="E3" s="24"/>
      <c r="F3" s="24"/>
      <c r="G3" s="24"/>
    </row>
    <row r="4" spans="1:9" ht="15.75" customHeight="1" thickBot="1" x14ac:dyDescent="0.25">
      <c r="A4" s="373" t="s">
        <v>73</v>
      </c>
      <c r="B4" s="397"/>
      <c r="C4" s="403"/>
      <c r="D4" s="405"/>
      <c r="E4" s="392"/>
      <c r="F4" s="392"/>
      <c r="G4" s="406"/>
      <c r="H4" s="114" t="s">
        <v>74</v>
      </c>
    </row>
    <row r="5" spans="1:9" ht="16" x14ac:dyDescent="0.2">
      <c r="A5" s="374"/>
      <c r="B5" s="328"/>
      <c r="C5" s="331"/>
      <c r="D5" s="388" t="s">
        <v>59</v>
      </c>
      <c r="E5" s="368" t="s">
        <v>75</v>
      </c>
      <c r="F5" s="368" t="s">
        <v>76</v>
      </c>
      <c r="G5" s="385" t="s">
        <v>77</v>
      </c>
      <c r="H5" s="370" t="s">
        <v>128</v>
      </c>
    </row>
    <row r="6" spans="1:9" ht="48.75" customHeight="1" thickBot="1" x14ac:dyDescent="0.25">
      <c r="A6" s="404"/>
      <c r="B6" s="363"/>
      <c r="C6" s="381"/>
      <c r="D6" s="389"/>
      <c r="E6" s="384"/>
      <c r="F6" s="384"/>
      <c r="G6" s="386"/>
      <c r="H6" s="407"/>
    </row>
    <row r="7" spans="1:9" ht="16.5" customHeight="1" thickTop="1" x14ac:dyDescent="0.2">
      <c r="A7" s="244" t="s">
        <v>129</v>
      </c>
      <c r="B7" s="245"/>
      <c r="C7" s="246"/>
      <c r="D7" s="247"/>
      <c r="E7" s="248"/>
      <c r="F7" s="248"/>
      <c r="G7" s="27"/>
      <c r="H7" s="249"/>
    </row>
    <row r="8" spans="1:9" ht="15.75" customHeight="1" x14ac:dyDescent="0.2">
      <c r="A8" s="250"/>
      <c r="B8" s="121" t="s">
        <v>62</v>
      </c>
      <c r="C8" s="122"/>
      <c r="D8" s="251">
        <f t="shared" ref="D8:F8" si="0">SUM(D9:D10)</f>
        <v>0</v>
      </c>
      <c r="E8" s="252">
        <f t="shared" si="0"/>
        <v>0</v>
      </c>
      <c r="F8" s="252">
        <f t="shared" si="0"/>
        <v>0</v>
      </c>
      <c r="G8" s="126">
        <f>SUM(G9:G10)</f>
        <v>0</v>
      </c>
      <c r="H8" s="253"/>
      <c r="I8" s="8"/>
    </row>
    <row r="9" spans="1:9" ht="15.75" customHeight="1" x14ac:dyDescent="0.2">
      <c r="A9" s="203"/>
      <c r="B9" s="128"/>
      <c r="C9" s="129" t="s">
        <v>80</v>
      </c>
      <c r="D9" s="254">
        <v>0</v>
      </c>
      <c r="E9" s="255">
        <v>0</v>
      </c>
      <c r="F9" s="255">
        <v>0</v>
      </c>
      <c r="G9" s="133">
        <f t="shared" ref="G9:G10" si="1">SUM(D9:F9)</f>
        <v>0</v>
      </c>
      <c r="H9" s="256"/>
    </row>
    <row r="10" spans="1:9" ht="15.75" customHeight="1" x14ac:dyDescent="0.2">
      <c r="A10" s="209"/>
      <c r="B10" s="136"/>
      <c r="C10" s="137" t="s">
        <v>81</v>
      </c>
      <c r="D10" s="254">
        <v>0</v>
      </c>
      <c r="E10" s="255">
        <v>0</v>
      </c>
      <c r="F10" s="255">
        <v>0</v>
      </c>
      <c r="G10" s="133">
        <f t="shared" si="1"/>
        <v>0</v>
      </c>
      <c r="H10" s="256"/>
    </row>
    <row r="11" spans="1:9" ht="15.75" customHeight="1" x14ac:dyDescent="0.2">
      <c r="A11" s="257"/>
      <c r="B11" s="139" t="s">
        <v>63</v>
      </c>
      <c r="C11" s="140"/>
      <c r="D11" s="258">
        <f t="shared" ref="D11:F11" si="2">SUM(D12:D21)</f>
        <v>0</v>
      </c>
      <c r="E11" s="259">
        <f t="shared" si="2"/>
        <v>0</v>
      </c>
      <c r="F11" s="259">
        <f t="shared" si="2"/>
        <v>0</v>
      </c>
      <c r="G11" s="126">
        <f>SUM(G12:G21)</f>
        <v>0</v>
      </c>
      <c r="H11" s="253"/>
      <c r="I11" s="8"/>
    </row>
    <row r="12" spans="1:9" ht="15.75" customHeight="1" x14ac:dyDescent="0.2">
      <c r="A12" s="209"/>
      <c r="B12" s="136"/>
      <c r="C12" s="137" t="s">
        <v>82</v>
      </c>
      <c r="D12" s="254">
        <v>0</v>
      </c>
      <c r="E12" s="255">
        <v>0</v>
      </c>
      <c r="F12" s="255">
        <v>0</v>
      </c>
      <c r="G12" s="133">
        <f t="shared" ref="G12:G21" si="3">SUM(D12:F12)</f>
        <v>0</v>
      </c>
      <c r="H12" s="256"/>
    </row>
    <row r="13" spans="1:9" ht="15.75" customHeight="1" x14ac:dyDescent="0.2">
      <c r="A13" s="209"/>
      <c r="B13" s="136"/>
      <c r="C13" s="137" t="s">
        <v>83</v>
      </c>
      <c r="D13" s="254">
        <v>0</v>
      </c>
      <c r="E13" s="255">
        <v>0</v>
      </c>
      <c r="F13" s="255">
        <v>0</v>
      </c>
      <c r="G13" s="133">
        <f t="shared" si="3"/>
        <v>0</v>
      </c>
      <c r="H13" s="256"/>
    </row>
    <row r="14" spans="1:9" ht="15.75" customHeight="1" x14ac:dyDescent="0.2">
      <c r="A14" s="209"/>
      <c r="B14" s="136"/>
      <c r="C14" s="137" t="s">
        <v>84</v>
      </c>
      <c r="D14" s="254">
        <v>0</v>
      </c>
      <c r="E14" s="255">
        <v>0</v>
      </c>
      <c r="F14" s="255">
        <v>0</v>
      </c>
      <c r="G14" s="133">
        <f t="shared" si="3"/>
        <v>0</v>
      </c>
      <c r="H14" s="256"/>
    </row>
    <row r="15" spans="1:9" ht="15.75" customHeight="1" x14ac:dyDescent="0.2">
      <c r="A15" s="209"/>
      <c r="B15" s="136"/>
      <c r="C15" s="137" t="s">
        <v>85</v>
      </c>
      <c r="D15" s="254">
        <v>0</v>
      </c>
      <c r="E15" s="255">
        <v>0</v>
      </c>
      <c r="F15" s="255">
        <v>0</v>
      </c>
      <c r="G15" s="133">
        <f t="shared" si="3"/>
        <v>0</v>
      </c>
      <c r="H15" s="256"/>
    </row>
    <row r="16" spans="1:9" ht="15.75" customHeight="1" x14ac:dyDescent="0.2">
      <c r="A16" s="209"/>
      <c r="B16" s="136"/>
      <c r="C16" s="137" t="s">
        <v>86</v>
      </c>
      <c r="D16" s="254">
        <v>0</v>
      </c>
      <c r="E16" s="255">
        <v>0</v>
      </c>
      <c r="F16" s="255">
        <v>0</v>
      </c>
      <c r="G16" s="133">
        <f t="shared" si="3"/>
        <v>0</v>
      </c>
      <c r="H16" s="256"/>
    </row>
    <row r="17" spans="1:9" ht="15.75" customHeight="1" x14ac:dyDescent="0.2">
      <c r="A17" s="209"/>
      <c r="B17" s="136"/>
      <c r="C17" s="137" t="s">
        <v>87</v>
      </c>
      <c r="D17" s="254">
        <v>0</v>
      </c>
      <c r="E17" s="255">
        <v>0</v>
      </c>
      <c r="F17" s="255">
        <v>0</v>
      </c>
      <c r="G17" s="133">
        <f t="shared" si="3"/>
        <v>0</v>
      </c>
      <c r="H17" s="256"/>
    </row>
    <row r="18" spans="1:9" ht="15.75" customHeight="1" x14ac:dyDescent="0.2">
      <c r="A18" s="209"/>
      <c r="B18" s="136"/>
      <c r="C18" s="137" t="s">
        <v>88</v>
      </c>
      <c r="D18" s="254">
        <v>0</v>
      </c>
      <c r="E18" s="255">
        <v>0</v>
      </c>
      <c r="F18" s="255">
        <v>0</v>
      </c>
      <c r="G18" s="133">
        <f t="shared" si="3"/>
        <v>0</v>
      </c>
      <c r="H18" s="256"/>
    </row>
    <row r="19" spans="1:9" ht="15.75" customHeight="1" x14ac:dyDescent="0.2">
      <c r="A19" s="209"/>
      <c r="B19" s="136"/>
      <c r="C19" s="137" t="s">
        <v>89</v>
      </c>
      <c r="D19" s="254">
        <v>0</v>
      </c>
      <c r="E19" s="255">
        <v>0</v>
      </c>
      <c r="F19" s="255">
        <v>0</v>
      </c>
      <c r="G19" s="133">
        <f t="shared" si="3"/>
        <v>0</v>
      </c>
      <c r="H19" s="256"/>
    </row>
    <row r="20" spans="1:9" ht="15.75" customHeight="1" x14ac:dyDescent="0.2">
      <c r="A20" s="209"/>
      <c r="B20" s="136"/>
      <c r="C20" s="137" t="s">
        <v>90</v>
      </c>
      <c r="D20" s="254">
        <v>0</v>
      </c>
      <c r="E20" s="255">
        <v>0</v>
      </c>
      <c r="F20" s="255">
        <v>0</v>
      </c>
      <c r="G20" s="133">
        <f t="shared" si="3"/>
        <v>0</v>
      </c>
      <c r="H20" s="256"/>
    </row>
    <row r="21" spans="1:9" ht="15.75" customHeight="1" x14ac:dyDescent="0.2">
      <c r="A21" s="209"/>
      <c r="B21" s="136"/>
      <c r="C21" s="137" t="s">
        <v>90</v>
      </c>
      <c r="D21" s="254">
        <v>0</v>
      </c>
      <c r="E21" s="255">
        <v>0</v>
      </c>
      <c r="F21" s="255">
        <v>0</v>
      </c>
      <c r="G21" s="133">
        <f t="shared" si="3"/>
        <v>0</v>
      </c>
      <c r="H21" s="256"/>
    </row>
    <row r="22" spans="1:9" ht="15.75" customHeight="1" x14ac:dyDescent="0.2">
      <c r="A22" s="260"/>
      <c r="B22" s="148" t="s">
        <v>64</v>
      </c>
      <c r="C22" s="149" t="s">
        <v>130</v>
      </c>
      <c r="D22" s="258">
        <f>SUM(D23:D25)</f>
        <v>0</v>
      </c>
      <c r="E22" s="259">
        <f>SUM(E23:E25)</f>
        <v>0</v>
      </c>
      <c r="F22" s="259">
        <f>SUM(F23:F25)</f>
        <v>0</v>
      </c>
      <c r="G22" s="150">
        <f>SUM(G23:G25)</f>
        <v>0</v>
      </c>
      <c r="H22" s="253"/>
      <c r="I22" s="8"/>
    </row>
    <row r="23" spans="1:9" ht="15.75" customHeight="1" x14ac:dyDescent="0.2">
      <c r="A23" s="209"/>
      <c r="B23" s="136"/>
      <c r="C23" s="137" t="s">
        <v>91</v>
      </c>
      <c r="D23" s="254">
        <v>0</v>
      </c>
      <c r="E23" s="255">
        <v>0</v>
      </c>
      <c r="F23" s="255">
        <v>0</v>
      </c>
      <c r="G23" s="133">
        <f t="shared" ref="G23:G25" si="4">SUM(D23:F23)</f>
        <v>0</v>
      </c>
      <c r="H23" s="256"/>
    </row>
    <row r="24" spans="1:9" ht="15.75" customHeight="1" x14ac:dyDescent="0.2">
      <c r="A24" s="209"/>
      <c r="B24" s="136"/>
      <c r="C24" s="137" t="s">
        <v>92</v>
      </c>
      <c r="D24" s="254">
        <v>0</v>
      </c>
      <c r="E24" s="255">
        <v>0</v>
      </c>
      <c r="F24" s="255">
        <v>0</v>
      </c>
      <c r="G24" s="133">
        <f t="shared" si="4"/>
        <v>0</v>
      </c>
      <c r="H24" s="256"/>
    </row>
    <row r="25" spans="1:9" ht="15.75" customHeight="1" x14ac:dyDescent="0.2">
      <c r="A25" s="203"/>
      <c r="B25" s="128"/>
      <c r="C25" s="129" t="s">
        <v>90</v>
      </c>
      <c r="D25" s="254">
        <v>0</v>
      </c>
      <c r="E25" s="255">
        <v>0</v>
      </c>
      <c r="F25" s="255">
        <v>0</v>
      </c>
      <c r="G25" s="133">
        <f t="shared" si="4"/>
        <v>0</v>
      </c>
      <c r="H25" s="256"/>
    </row>
    <row r="26" spans="1:9" ht="15.75" customHeight="1" x14ac:dyDescent="0.2">
      <c r="A26" s="260"/>
      <c r="B26" s="148" t="s">
        <v>65</v>
      </c>
      <c r="C26" s="149"/>
      <c r="D26" s="258">
        <f t="shared" ref="D26:F26" si="5">SUM(D27:D31)</f>
        <v>0</v>
      </c>
      <c r="E26" s="259">
        <f t="shared" si="5"/>
        <v>0</v>
      </c>
      <c r="F26" s="259">
        <f t="shared" si="5"/>
        <v>0</v>
      </c>
      <c r="G26" s="150">
        <f>SUM(G27:G30)</f>
        <v>0</v>
      </c>
      <c r="H26" s="253"/>
      <c r="I26" s="8"/>
    </row>
    <row r="27" spans="1:9" ht="15.75" customHeight="1" x14ac:dyDescent="0.2">
      <c r="A27" s="209"/>
      <c r="B27" s="136"/>
      <c r="C27" s="137" t="s">
        <v>93</v>
      </c>
      <c r="D27" s="254">
        <v>0</v>
      </c>
      <c r="E27" s="255">
        <v>0</v>
      </c>
      <c r="F27" s="255">
        <v>0</v>
      </c>
      <c r="G27" s="133">
        <f>SUM(D27:F27)</f>
        <v>0</v>
      </c>
      <c r="H27" s="256"/>
    </row>
    <row r="28" spans="1:9" ht="15.75" customHeight="1" x14ac:dyDescent="0.2">
      <c r="A28" s="209"/>
      <c r="B28" s="136"/>
      <c r="C28" s="137" t="s">
        <v>94</v>
      </c>
      <c r="D28" s="254">
        <v>0</v>
      </c>
      <c r="E28" s="255">
        <v>0</v>
      </c>
      <c r="F28" s="255">
        <v>0</v>
      </c>
      <c r="G28" s="133">
        <f t="shared" ref="G28:G33" si="6">SUM(D28:F28)</f>
        <v>0</v>
      </c>
      <c r="H28" s="256"/>
    </row>
    <row r="29" spans="1:9" ht="15.75" customHeight="1" x14ac:dyDescent="0.2">
      <c r="A29" s="209"/>
      <c r="B29" s="136"/>
      <c r="C29" s="137" t="s">
        <v>95</v>
      </c>
      <c r="D29" s="254">
        <v>0</v>
      </c>
      <c r="E29" s="255">
        <v>0</v>
      </c>
      <c r="F29" s="255">
        <v>0</v>
      </c>
      <c r="G29" s="133">
        <f t="shared" si="6"/>
        <v>0</v>
      </c>
      <c r="H29" s="256"/>
      <c r="I29" s="8"/>
    </row>
    <row r="30" spans="1:9" ht="15.75" customHeight="1" x14ac:dyDescent="0.2">
      <c r="A30" s="209"/>
      <c r="B30" s="136"/>
      <c r="C30" s="137" t="s">
        <v>96</v>
      </c>
      <c r="D30" s="254">
        <v>0</v>
      </c>
      <c r="E30" s="255">
        <v>0</v>
      </c>
      <c r="F30" s="255">
        <v>0</v>
      </c>
      <c r="G30" s="133">
        <f t="shared" si="6"/>
        <v>0</v>
      </c>
      <c r="H30" s="256"/>
      <c r="I30" s="8"/>
    </row>
    <row r="31" spans="1:9" ht="15.75" customHeight="1" x14ac:dyDescent="0.2">
      <c r="A31" s="203"/>
      <c r="B31" s="128"/>
      <c r="C31" s="129" t="s">
        <v>90</v>
      </c>
      <c r="D31" s="254">
        <v>0</v>
      </c>
      <c r="E31" s="255">
        <v>0</v>
      </c>
      <c r="F31" s="255">
        <v>0</v>
      </c>
      <c r="G31" s="133">
        <f>SUM(D31:F31)</f>
        <v>0</v>
      </c>
      <c r="H31" s="256"/>
      <c r="I31" s="8"/>
    </row>
    <row r="32" spans="1:9" ht="15.75" customHeight="1" x14ac:dyDescent="0.2">
      <c r="A32" s="260"/>
      <c r="B32" s="148" t="s">
        <v>66</v>
      </c>
      <c r="C32" s="149"/>
      <c r="D32" s="258">
        <f t="shared" ref="D32:F32" si="7">SUM(D33:D34)</f>
        <v>0</v>
      </c>
      <c r="E32" s="259">
        <f t="shared" si="7"/>
        <v>0</v>
      </c>
      <c r="F32" s="259">
        <f t="shared" si="7"/>
        <v>0</v>
      </c>
      <c r="G32" s="150">
        <f t="shared" si="6"/>
        <v>0</v>
      </c>
      <c r="H32" s="253"/>
      <c r="I32" s="8"/>
    </row>
    <row r="33" spans="1:9" ht="15.75" customHeight="1" x14ac:dyDescent="0.2">
      <c r="A33" s="209"/>
      <c r="B33" s="136"/>
      <c r="C33" s="137" t="s">
        <v>97</v>
      </c>
      <c r="D33" s="254">
        <v>0</v>
      </c>
      <c r="E33" s="255">
        <v>0</v>
      </c>
      <c r="F33" s="255">
        <v>0</v>
      </c>
      <c r="G33" s="133">
        <f t="shared" si="6"/>
        <v>0</v>
      </c>
      <c r="H33" s="256"/>
    </row>
    <row r="34" spans="1:9" ht="15.75" customHeight="1" x14ac:dyDescent="0.2">
      <c r="A34" s="209"/>
      <c r="B34" s="136"/>
      <c r="C34" s="137" t="s">
        <v>90</v>
      </c>
      <c r="D34" s="254">
        <v>0</v>
      </c>
      <c r="E34" s="255">
        <v>0</v>
      </c>
      <c r="F34" s="255">
        <v>0</v>
      </c>
      <c r="G34" s="133">
        <f>SUM(D34:F34)</f>
        <v>0</v>
      </c>
      <c r="H34" s="256"/>
    </row>
    <row r="35" spans="1:9" ht="15.75" customHeight="1" x14ac:dyDescent="0.2">
      <c r="A35" s="257"/>
      <c r="B35" s="139" t="s">
        <v>67</v>
      </c>
      <c r="C35" s="140"/>
      <c r="D35" s="258">
        <f>SUM(D36:D41)</f>
        <v>0</v>
      </c>
      <c r="E35" s="259">
        <f>SUM(E36:E41)</f>
        <v>0</v>
      </c>
      <c r="F35" s="259">
        <f>SUM(F36:F41)</f>
        <v>0</v>
      </c>
      <c r="G35" s="126">
        <f>SUM(G36:G41)</f>
        <v>0</v>
      </c>
      <c r="H35" s="253"/>
      <c r="I35" s="8"/>
    </row>
    <row r="36" spans="1:9" ht="15.75" customHeight="1" x14ac:dyDescent="0.2">
      <c r="A36" s="209"/>
      <c r="B36" s="136"/>
      <c r="C36" s="137" t="s">
        <v>98</v>
      </c>
      <c r="D36" s="254">
        <v>0</v>
      </c>
      <c r="E36" s="255">
        <v>0</v>
      </c>
      <c r="F36" s="255">
        <v>0</v>
      </c>
      <c r="G36" s="133">
        <f t="shared" ref="G36:G39" si="8">SUM(D36:F36)</f>
        <v>0</v>
      </c>
      <c r="H36" s="256"/>
      <c r="I36" s="8"/>
    </row>
    <row r="37" spans="1:9" ht="15.75" customHeight="1" x14ac:dyDescent="0.2">
      <c r="A37" s="209"/>
      <c r="B37" s="136"/>
      <c r="C37" s="137" t="s">
        <v>99</v>
      </c>
      <c r="D37" s="254">
        <v>0</v>
      </c>
      <c r="E37" s="255">
        <v>0</v>
      </c>
      <c r="F37" s="255">
        <v>0</v>
      </c>
      <c r="G37" s="133">
        <f t="shared" si="8"/>
        <v>0</v>
      </c>
      <c r="H37" s="256"/>
      <c r="I37" s="8"/>
    </row>
    <row r="38" spans="1:9" ht="15.75" customHeight="1" x14ac:dyDescent="0.2">
      <c r="A38" s="209"/>
      <c r="B38" s="136"/>
      <c r="C38" s="137" t="s">
        <v>100</v>
      </c>
      <c r="D38" s="254">
        <v>0</v>
      </c>
      <c r="E38" s="255">
        <v>0</v>
      </c>
      <c r="F38" s="255">
        <v>0</v>
      </c>
      <c r="G38" s="133">
        <f t="shared" si="8"/>
        <v>0</v>
      </c>
      <c r="H38" s="256"/>
      <c r="I38" s="8"/>
    </row>
    <row r="39" spans="1:9" ht="15.75" customHeight="1" x14ac:dyDescent="0.2">
      <c r="A39" s="209"/>
      <c r="B39" s="136"/>
      <c r="C39" s="163" t="s">
        <v>101</v>
      </c>
      <c r="D39" s="254">
        <v>0</v>
      </c>
      <c r="E39" s="255">
        <v>0</v>
      </c>
      <c r="F39" s="255">
        <v>0</v>
      </c>
      <c r="G39" s="133">
        <f t="shared" si="8"/>
        <v>0</v>
      </c>
      <c r="H39" s="256"/>
      <c r="I39" s="8"/>
    </row>
    <row r="40" spans="1:9" ht="16.5" customHeight="1" x14ac:dyDescent="0.2">
      <c r="A40" s="209"/>
      <c r="B40" s="136"/>
      <c r="C40" s="137" t="s">
        <v>102</v>
      </c>
      <c r="D40" s="254">
        <v>0</v>
      </c>
      <c r="E40" s="255">
        <v>0</v>
      </c>
      <c r="F40" s="255">
        <v>0</v>
      </c>
      <c r="G40" s="133">
        <f>SUM(D40:F40)</f>
        <v>0</v>
      </c>
      <c r="H40" s="134"/>
      <c r="I40" s="8"/>
    </row>
    <row r="41" spans="1:9" ht="16.5" customHeight="1" x14ac:dyDescent="0.2">
      <c r="A41" s="261"/>
      <c r="B41" s="24"/>
      <c r="C41" s="47" t="s">
        <v>102</v>
      </c>
      <c r="D41" s="262">
        <v>0</v>
      </c>
      <c r="E41" s="263">
        <v>0</v>
      </c>
      <c r="F41" s="263">
        <v>0</v>
      </c>
      <c r="G41" s="133">
        <f>SUM(D41:F41)</f>
        <v>0</v>
      </c>
      <c r="H41" s="264"/>
      <c r="I41" s="8"/>
    </row>
    <row r="42" spans="1:9" ht="16.5" customHeight="1" x14ac:dyDescent="0.2">
      <c r="A42" s="265"/>
      <c r="B42" s="170" t="s">
        <v>131</v>
      </c>
      <c r="C42" s="266"/>
      <c r="D42" s="267">
        <f t="shared" ref="D42:G42" si="9">SUM(D35,D32,D26,D22,D11,D8)</f>
        <v>0</v>
      </c>
      <c r="E42" s="268">
        <f t="shared" si="9"/>
        <v>0</v>
      </c>
      <c r="F42" s="268">
        <f t="shared" si="9"/>
        <v>0</v>
      </c>
      <c r="G42" s="269">
        <f t="shared" si="9"/>
        <v>0</v>
      </c>
      <c r="H42" s="158"/>
      <c r="I42" s="270"/>
    </row>
    <row r="43" spans="1:9" ht="16.5" customHeight="1" x14ac:dyDescent="0.2">
      <c r="A43" s="261"/>
      <c r="B43" s="24"/>
      <c r="C43" s="47"/>
      <c r="D43" s="262"/>
      <c r="E43" s="263"/>
      <c r="F43" s="263"/>
      <c r="G43" s="271"/>
      <c r="H43" s="264"/>
      <c r="I43" s="8"/>
    </row>
    <row r="44" spans="1:9" ht="16.5" customHeight="1" x14ac:dyDescent="0.2">
      <c r="A44" s="265"/>
      <c r="B44" s="170" t="s">
        <v>68</v>
      </c>
      <c r="C44" s="266"/>
      <c r="D44" s="272">
        <f t="shared" ref="D44" si="10">SUM(D45)</f>
        <v>0</v>
      </c>
      <c r="E44" s="268">
        <v>0</v>
      </c>
      <c r="F44" s="268">
        <v>0</v>
      </c>
      <c r="G44" s="269">
        <f t="shared" ref="G44:G45" si="11">SUM(D44:F44)</f>
        <v>0</v>
      </c>
      <c r="H44" s="158"/>
      <c r="I44" s="270"/>
    </row>
    <row r="45" spans="1:9" ht="16.5" customHeight="1" x14ac:dyDescent="0.2">
      <c r="A45" s="203"/>
      <c r="B45" s="128"/>
      <c r="C45" s="129" t="s">
        <v>104</v>
      </c>
      <c r="D45" s="254">
        <v>0</v>
      </c>
      <c r="E45" s="297" t="s">
        <v>173</v>
      </c>
      <c r="F45" s="297" t="s">
        <v>173</v>
      </c>
      <c r="G45" s="133">
        <f t="shared" si="11"/>
        <v>0</v>
      </c>
      <c r="H45" s="134"/>
      <c r="I45" s="273"/>
    </row>
    <row r="46" spans="1:9" ht="16.5" customHeight="1" thickBot="1" x14ac:dyDescent="0.25">
      <c r="A46" s="274" t="s">
        <v>132</v>
      </c>
      <c r="B46" s="275"/>
      <c r="C46" s="276">
        <f>C7</f>
        <v>0</v>
      </c>
      <c r="D46" s="277">
        <f t="shared" ref="D46" si="12">D42+D44</f>
        <v>0</v>
      </c>
      <c r="E46" s="278">
        <f>E42</f>
        <v>0</v>
      </c>
      <c r="F46" s="279">
        <f>F42</f>
        <v>0</v>
      </c>
      <c r="G46" s="280">
        <f>G8+G11+G22+G26+G32+G35+G44</f>
        <v>0</v>
      </c>
      <c r="H46" s="281"/>
      <c r="I46" s="282"/>
    </row>
    <row r="47" spans="1:9" ht="15.75" customHeight="1" x14ac:dyDescent="0.2">
      <c r="A47" s="192" t="s">
        <v>133</v>
      </c>
      <c r="B47" s="24"/>
      <c r="C47" s="193"/>
      <c r="D47" s="283"/>
      <c r="E47" s="284"/>
      <c r="F47" s="284"/>
      <c r="G47" s="236"/>
      <c r="H47" s="18"/>
    </row>
    <row r="48" spans="1:9" ht="15.75" customHeight="1" x14ac:dyDescent="0.2">
      <c r="A48" s="127"/>
      <c r="B48" s="128"/>
      <c r="C48" s="129" t="str">
        <f>'Partner Summary'!C29</f>
        <v>County/City Direct Revenue (Cash)</v>
      </c>
      <c r="D48" s="204"/>
      <c r="E48" s="285">
        <v>0</v>
      </c>
      <c r="F48" s="286"/>
      <c r="G48" s="236"/>
      <c r="H48" s="18"/>
    </row>
    <row r="49" spans="1:9" ht="15.75" customHeight="1" x14ac:dyDescent="0.2">
      <c r="A49" s="135"/>
      <c r="B49" s="136"/>
      <c r="C49" s="137" t="str">
        <f>'Partner Summary'!C30</f>
        <v>County/City In-Kind</v>
      </c>
      <c r="D49" s="210"/>
      <c r="E49" s="287"/>
      <c r="F49" s="288">
        <v>0</v>
      </c>
      <c r="G49" s="237"/>
      <c r="H49" s="18"/>
    </row>
    <row r="50" spans="1:9" ht="15.75" customHeight="1" x14ac:dyDescent="0.2">
      <c r="A50" s="135"/>
      <c r="B50" s="136"/>
      <c r="C50" s="137" t="str">
        <f>'Partner Summary'!C31</f>
        <v>Fee for Service</v>
      </c>
      <c r="D50" s="210"/>
      <c r="E50" s="289">
        <v>0</v>
      </c>
      <c r="F50" s="288">
        <v>0</v>
      </c>
      <c r="G50" s="237"/>
      <c r="H50" s="18"/>
    </row>
    <row r="51" spans="1:9" ht="15.75" customHeight="1" x14ac:dyDescent="0.2">
      <c r="A51" s="135"/>
      <c r="B51" s="136"/>
      <c r="C51" s="137" t="str">
        <f>'Partner Summary'!C32</f>
        <v>Other (Enter Source Here)</v>
      </c>
      <c r="D51" s="210"/>
      <c r="E51" s="289">
        <v>0</v>
      </c>
      <c r="F51" s="288">
        <v>0</v>
      </c>
      <c r="G51" s="237"/>
      <c r="H51" s="18"/>
    </row>
    <row r="52" spans="1:9" ht="16.5" customHeight="1" thickBot="1" x14ac:dyDescent="0.25">
      <c r="A52" s="238"/>
      <c r="B52" s="136"/>
      <c r="C52" s="137" t="str">
        <f>'Partner Summary'!C33</f>
        <v>Other (Enter Source Here)</v>
      </c>
      <c r="D52" s="290"/>
      <c r="E52" s="289">
        <v>0</v>
      </c>
      <c r="F52" s="291">
        <v>0</v>
      </c>
      <c r="G52" s="237"/>
      <c r="H52" s="18"/>
    </row>
    <row r="53" spans="1:9" ht="17.25" customHeight="1" thickTop="1" thickBot="1" x14ac:dyDescent="0.25">
      <c r="A53" s="399" t="s">
        <v>134</v>
      </c>
      <c r="B53" s="336"/>
      <c r="C53" s="337"/>
      <c r="D53" s="292"/>
      <c r="E53" s="218">
        <f t="shared" ref="E53" si="13">SUM(E48:E52)</f>
        <v>0</v>
      </c>
      <c r="F53" s="218">
        <f>SUM(F49:F52)</f>
        <v>0</v>
      </c>
      <c r="G53" s="210"/>
      <c r="H53" s="293"/>
    </row>
    <row r="54" spans="1:9" ht="16.5" customHeight="1" thickBot="1" x14ac:dyDescent="0.25">
      <c r="A54" s="135" t="s">
        <v>135</v>
      </c>
      <c r="B54" s="179"/>
      <c r="C54" s="179"/>
      <c r="D54" s="220">
        <f>D46</f>
        <v>0</v>
      </c>
      <c r="E54" s="294" t="str">
        <f>IF(E53&lt;&gt;E46,"Error-Cells E46 and"," ")</f>
        <v xml:space="preserve"> </v>
      </c>
      <c r="F54" s="294" t="str">
        <f>IF(F53&lt;&gt;F46,"Error-Cells F46 and"," ")</f>
        <v xml:space="preserve"> </v>
      </c>
      <c r="G54" s="239"/>
      <c r="H54" s="18"/>
    </row>
    <row r="55" spans="1:9" ht="16.5" customHeight="1" thickBot="1" x14ac:dyDescent="0.25">
      <c r="A55" s="399" t="s">
        <v>136</v>
      </c>
      <c r="B55" s="336"/>
      <c r="C55" s="336"/>
      <c r="D55" s="240"/>
      <c r="E55" s="294" t="str">
        <f>IF(E53&lt;&gt;E46,"E53 must equal"," ")</f>
        <v xml:space="preserve"> </v>
      </c>
      <c r="F55" s="294" t="str">
        <f>IF(F53&lt;&gt;F46,"F53 must equal"," ")</f>
        <v xml:space="preserve"> </v>
      </c>
      <c r="G55" s="295">
        <f>D54+E53+F53</f>
        <v>0</v>
      </c>
      <c r="H55" s="18"/>
    </row>
    <row r="56" spans="1:9" ht="15.75" customHeight="1" x14ac:dyDescent="0.2">
      <c r="A56" s="65"/>
      <c r="B56" s="46"/>
      <c r="C56" s="46"/>
      <c r="D56" s="46"/>
      <c r="E56" s="46"/>
      <c r="F56" s="46"/>
      <c r="G56" s="229"/>
      <c r="H56" s="18"/>
    </row>
    <row r="57" spans="1:9" ht="15.75" customHeight="1" x14ac:dyDescent="0.2">
      <c r="A57" s="24" t="s">
        <v>166</v>
      </c>
      <c r="B57" s="8"/>
      <c r="C57" s="231" t="s">
        <v>138</v>
      </c>
      <c r="D57" s="8"/>
      <c r="E57" s="8"/>
      <c r="F57" s="8"/>
      <c r="G57" s="296"/>
      <c r="H57" s="18"/>
      <c r="I57" s="8"/>
    </row>
    <row r="58" spans="1:9" ht="15.75" customHeight="1" x14ac:dyDescent="0.2">
      <c r="H58" s="18"/>
    </row>
    <row r="59" spans="1:9" ht="15.75" customHeight="1" x14ac:dyDescent="0.2">
      <c r="H59" s="18"/>
    </row>
    <row r="60" spans="1:9" ht="15.75" customHeight="1" x14ac:dyDescent="0.2">
      <c r="H60" s="18"/>
    </row>
    <row r="61" spans="1:9" ht="15.75" customHeight="1" x14ac:dyDescent="0.2">
      <c r="H61" s="18"/>
    </row>
    <row r="62" spans="1:9" ht="15.75" customHeight="1" x14ac:dyDescent="0.2">
      <c r="H62" s="18"/>
    </row>
    <row r="63" spans="1:9" ht="15.75" customHeight="1" x14ac:dyDescent="0.2"/>
    <row r="64" spans="1:9" ht="15.75" customHeight="1" x14ac:dyDescent="0.2"/>
    <row r="65" customFormat="1" ht="15.75" customHeight="1" x14ac:dyDescent="0.2"/>
    <row r="66" customFormat="1" ht="15.75" customHeight="1" x14ac:dyDescent="0.2"/>
    <row r="67" customFormat="1" ht="15.75" customHeight="1" x14ac:dyDescent="0.2"/>
    <row r="68" customFormat="1" ht="15.75" customHeight="1" x14ac:dyDescent="0.2"/>
    <row r="69" customFormat="1" ht="15.75" customHeight="1" x14ac:dyDescent="0.2"/>
    <row r="70" customFormat="1" ht="15.75" customHeight="1" x14ac:dyDescent="0.2"/>
    <row r="71" customFormat="1" ht="15.75" customHeight="1" x14ac:dyDescent="0.2"/>
    <row r="72" customFormat="1" ht="15.75" customHeight="1" x14ac:dyDescent="0.2"/>
    <row r="73" customFormat="1" ht="15.75" customHeight="1" x14ac:dyDescent="0.2"/>
    <row r="74" customFormat="1" ht="15.75" customHeight="1" x14ac:dyDescent="0.2"/>
    <row r="75" customFormat="1" ht="15.75" customHeight="1" x14ac:dyDescent="0.2"/>
    <row r="76" customFormat="1" ht="15.75" customHeight="1" x14ac:dyDescent="0.2"/>
    <row r="77" customFormat="1" ht="15.75" customHeight="1" x14ac:dyDescent="0.2"/>
    <row r="78" customFormat="1" ht="15.75" customHeight="1" x14ac:dyDescent="0.2"/>
    <row r="79" customFormat="1" ht="15.75" customHeight="1" x14ac:dyDescent="0.2"/>
    <row r="80" customFormat="1" ht="15.75" customHeight="1" x14ac:dyDescent="0.2"/>
    <row r="81" customFormat="1" ht="15.75" customHeight="1" x14ac:dyDescent="0.2"/>
    <row r="82" customFormat="1" ht="15.75" customHeight="1" x14ac:dyDescent="0.2"/>
    <row r="83" customFormat="1" ht="15.75" customHeight="1" x14ac:dyDescent="0.2"/>
    <row r="84" customFormat="1" ht="15.75" customHeight="1" x14ac:dyDescent="0.2"/>
    <row r="85" customFormat="1" ht="15.75" customHeight="1" x14ac:dyDescent="0.2"/>
    <row r="86" customFormat="1" ht="15.75" customHeight="1" x14ac:dyDescent="0.2"/>
    <row r="87" customFormat="1" ht="15.75" customHeight="1" x14ac:dyDescent="0.2"/>
    <row r="88" customFormat="1" ht="15.75" customHeight="1" x14ac:dyDescent="0.2"/>
    <row r="89" customFormat="1" ht="15.75" customHeight="1" x14ac:dyDescent="0.2"/>
    <row r="90" customFormat="1" ht="15.75" customHeight="1" x14ac:dyDescent="0.2"/>
    <row r="91" customFormat="1" ht="15.75" customHeight="1" x14ac:dyDescent="0.2"/>
    <row r="92" customFormat="1" ht="15.75" customHeight="1" x14ac:dyDescent="0.2"/>
    <row r="93" customFormat="1" ht="15.75" customHeight="1" x14ac:dyDescent="0.2"/>
    <row r="94" customFormat="1" ht="15.75" customHeight="1" x14ac:dyDescent="0.2"/>
    <row r="95" customFormat="1" ht="15.75" customHeight="1" x14ac:dyDescent="0.2"/>
    <row r="96" customFormat="1" ht="15.75" customHeight="1" x14ac:dyDescent="0.2"/>
    <row r="97" customFormat="1" ht="15.75" customHeight="1" x14ac:dyDescent="0.2"/>
    <row r="98" customFormat="1" ht="15.75" customHeight="1" x14ac:dyDescent="0.2"/>
    <row r="99" customFormat="1" ht="15.75" customHeight="1" x14ac:dyDescent="0.2"/>
    <row r="100" customFormat="1" ht="15.75" customHeight="1" x14ac:dyDescent="0.2"/>
    <row r="101" customFormat="1" ht="15.75" customHeight="1" x14ac:dyDescent="0.2"/>
    <row r="102" customFormat="1" ht="15.75" customHeight="1" x14ac:dyDescent="0.2"/>
    <row r="103" customFormat="1" ht="15.75" customHeight="1" x14ac:dyDescent="0.2"/>
    <row r="104" customFormat="1" ht="15.75" customHeight="1" x14ac:dyDescent="0.2"/>
    <row r="105" customFormat="1" ht="15.75" customHeight="1" x14ac:dyDescent="0.2"/>
    <row r="106" customFormat="1" ht="15.75" customHeight="1" x14ac:dyDescent="0.2"/>
    <row r="107" customFormat="1" ht="15.75" customHeight="1" x14ac:dyDescent="0.2"/>
    <row r="108" customFormat="1" ht="15.75" customHeight="1" x14ac:dyDescent="0.2"/>
    <row r="109" customFormat="1" ht="15.75" customHeight="1" x14ac:dyDescent="0.2"/>
    <row r="110" customFormat="1" ht="15.75" customHeight="1" x14ac:dyDescent="0.2"/>
    <row r="111" customFormat="1" ht="15.75" customHeight="1" x14ac:dyDescent="0.2"/>
    <row r="112" customFormat="1" ht="15.75" customHeight="1" x14ac:dyDescent="0.2"/>
    <row r="113" customFormat="1" ht="15.75" customHeight="1" x14ac:dyDescent="0.2"/>
    <row r="114" customFormat="1" ht="15.75" customHeight="1" x14ac:dyDescent="0.2"/>
    <row r="115" customFormat="1" ht="15.75" customHeight="1" x14ac:dyDescent="0.2"/>
    <row r="116" customFormat="1" ht="15.75" customHeight="1" x14ac:dyDescent="0.2"/>
    <row r="117" customFormat="1" ht="15.75" customHeight="1" x14ac:dyDescent="0.2"/>
    <row r="118" customFormat="1" ht="15.75" customHeight="1" x14ac:dyDescent="0.2"/>
    <row r="119" customFormat="1" ht="15.75" customHeight="1" x14ac:dyDescent="0.2"/>
    <row r="120" customFormat="1" ht="15.75" customHeight="1" x14ac:dyDescent="0.2"/>
    <row r="121" customFormat="1" ht="15.75" customHeight="1" x14ac:dyDescent="0.2"/>
    <row r="122" customFormat="1" ht="15.75" customHeight="1" x14ac:dyDescent="0.2"/>
    <row r="123" customFormat="1" ht="15.75" customHeight="1" x14ac:dyDescent="0.2"/>
    <row r="124" customFormat="1" ht="15.75" customHeight="1" x14ac:dyDescent="0.2"/>
    <row r="125" customFormat="1" ht="15.75" customHeight="1" x14ac:dyDescent="0.2"/>
    <row r="126" customFormat="1" ht="15.75" customHeight="1" x14ac:dyDescent="0.2"/>
    <row r="127" customFormat="1" ht="15.75" customHeight="1" x14ac:dyDescent="0.2"/>
    <row r="128" customFormat="1" ht="15.75" customHeight="1" x14ac:dyDescent="0.2"/>
    <row r="129" customFormat="1" ht="15.75" customHeight="1" x14ac:dyDescent="0.2"/>
    <row r="130" customFormat="1" ht="15.75" customHeight="1" x14ac:dyDescent="0.2"/>
    <row r="131" customFormat="1" ht="15.75" customHeight="1" x14ac:dyDescent="0.2"/>
    <row r="132" customFormat="1" ht="15.75" customHeight="1" x14ac:dyDescent="0.2"/>
    <row r="133" customFormat="1" ht="15.75" customHeight="1" x14ac:dyDescent="0.2"/>
    <row r="134" customFormat="1" ht="15.75" customHeight="1" x14ac:dyDescent="0.2"/>
    <row r="135" customFormat="1" ht="15.75" customHeight="1" x14ac:dyDescent="0.2"/>
    <row r="136" customFormat="1" ht="15.75" customHeight="1" x14ac:dyDescent="0.2"/>
    <row r="137" customFormat="1" ht="15.75" customHeight="1" x14ac:dyDescent="0.2"/>
    <row r="138" customFormat="1" ht="15.75" customHeight="1" x14ac:dyDescent="0.2"/>
    <row r="139" customFormat="1" ht="15.75" customHeight="1" x14ac:dyDescent="0.2"/>
    <row r="140" customFormat="1" ht="15.75" customHeight="1" x14ac:dyDescent="0.2"/>
    <row r="141" customFormat="1" ht="15.75" customHeight="1" x14ac:dyDescent="0.2"/>
    <row r="142" customFormat="1" ht="15.75" customHeight="1" x14ac:dyDescent="0.2"/>
    <row r="143" customFormat="1" ht="15.75" customHeight="1" x14ac:dyDescent="0.2"/>
    <row r="144" customFormat="1" ht="15.75" customHeight="1" x14ac:dyDescent="0.2"/>
    <row r="145" customFormat="1" ht="15.75" customHeight="1" x14ac:dyDescent="0.2"/>
    <row r="146" customFormat="1" ht="15.75" customHeight="1" x14ac:dyDescent="0.2"/>
    <row r="147" customFormat="1" ht="15.75" customHeight="1" x14ac:dyDescent="0.2"/>
    <row r="148" customFormat="1" ht="15.75" customHeight="1" x14ac:dyDescent="0.2"/>
    <row r="149" customFormat="1" ht="15.75" customHeight="1" x14ac:dyDescent="0.2"/>
    <row r="150" customFormat="1" ht="15.75" customHeight="1" x14ac:dyDescent="0.2"/>
    <row r="151" customFormat="1" ht="15.75" customHeight="1" x14ac:dyDescent="0.2"/>
    <row r="152" customFormat="1" ht="15.75" customHeight="1" x14ac:dyDescent="0.2"/>
    <row r="153" customFormat="1" ht="15.75" customHeight="1" x14ac:dyDescent="0.2"/>
    <row r="154" customFormat="1" ht="15.75" customHeight="1" x14ac:dyDescent="0.2"/>
    <row r="155" customFormat="1" ht="15.75" customHeight="1" x14ac:dyDescent="0.2"/>
    <row r="156" customFormat="1" ht="15.75" customHeight="1" x14ac:dyDescent="0.2"/>
    <row r="157" customFormat="1" ht="15.75" customHeight="1" x14ac:dyDescent="0.2"/>
    <row r="158" customFormat="1" ht="15.75" customHeight="1" x14ac:dyDescent="0.2"/>
    <row r="159" customFormat="1" ht="15.75" customHeight="1" x14ac:dyDescent="0.2"/>
    <row r="160" customFormat="1" ht="15.75" customHeight="1" x14ac:dyDescent="0.2"/>
    <row r="161" customFormat="1" ht="15.75" customHeight="1" x14ac:dyDescent="0.2"/>
    <row r="162" customFormat="1" ht="15.75" customHeight="1" x14ac:dyDescent="0.2"/>
    <row r="163" customFormat="1" ht="15.75" customHeight="1" x14ac:dyDescent="0.2"/>
    <row r="164" customFormat="1" ht="15.75" customHeight="1" x14ac:dyDescent="0.2"/>
    <row r="165" customFormat="1" ht="15.75" customHeight="1" x14ac:dyDescent="0.2"/>
    <row r="166" customFormat="1" ht="15.75" customHeight="1" x14ac:dyDescent="0.2"/>
    <row r="167" customFormat="1" ht="15.75" customHeight="1" x14ac:dyDescent="0.2"/>
    <row r="168" customFormat="1" ht="15.75" customHeight="1" x14ac:dyDescent="0.2"/>
    <row r="169" customFormat="1" ht="15.75" customHeight="1" x14ac:dyDescent="0.2"/>
    <row r="170" customFormat="1" ht="15.75" customHeight="1" x14ac:dyDescent="0.2"/>
    <row r="171" customFormat="1" ht="15.75" customHeight="1" x14ac:dyDescent="0.2"/>
    <row r="172" customFormat="1" ht="15.75" customHeight="1" x14ac:dyDescent="0.2"/>
    <row r="173" customFormat="1" ht="15.75" customHeight="1" x14ac:dyDescent="0.2"/>
    <row r="174" customFormat="1" ht="15.75" customHeight="1" x14ac:dyDescent="0.2"/>
    <row r="175" customFormat="1" ht="15.75" customHeight="1" x14ac:dyDescent="0.2"/>
    <row r="176" customFormat="1" ht="15.75" customHeight="1" x14ac:dyDescent="0.2"/>
    <row r="177" customFormat="1" ht="15.75" customHeight="1" x14ac:dyDescent="0.2"/>
    <row r="178" customFormat="1" ht="15.75" customHeight="1" x14ac:dyDescent="0.2"/>
    <row r="179" customFormat="1" ht="15.75" customHeight="1" x14ac:dyDescent="0.2"/>
    <row r="180" customFormat="1" ht="15.75" customHeight="1" x14ac:dyDescent="0.2"/>
    <row r="181" customFormat="1" ht="15.75" customHeight="1" x14ac:dyDescent="0.2"/>
    <row r="182" customFormat="1" ht="15.75" customHeight="1" x14ac:dyDescent="0.2"/>
    <row r="183" customFormat="1" ht="15.75" customHeight="1" x14ac:dyDescent="0.2"/>
    <row r="184" customFormat="1" ht="15.75" customHeight="1" x14ac:dyDescent="0.2"/>
    <row r="185" customFormat="1" ht="15.75" customHeight="1" x14ac:dyDescent="0.2"/>
    <row r="186" customFormat="1" ht="15.75" customHeight="1" x14ac:dyDescent="0.2"/>
    <row r="187" customFormat="1" ht="15.75" customHeight="1" x14ac:dyDescent="0.2"/>
    <row r="188" customFormat="1" ht="15.75" customHeight="1" x14ac:dyDescent="0.2"/>
    <row r="189" customFormat="1" ht="15.75" customHeight="1" x14ac:dyDescent="0.2"/>
    <row r="190" customFormat="1" ht="15.75" customHeight="1" x14ac:dyDescent="0.2"/>
    <row r="191" customFormat="1" ht="15.75" customHeight="1" x14ac:dyDescent="0.2"/>
    <row r="192" customFormat="1" ht="15.75" customHeight="1" x14ac:dyDescent="0.2"/>
    <row r="193" customFormat="1" ht="15.75" customHeight="1" x14ac:dyDescent="0.2"/>
    <row r="194" customFormat="1" ht="15.75" customHeight="1" x14ac:dyDescent="0.2"/>
    <row r="195" customFormat="1" ht="15.75" customHeight="1" x14ac:dyDescent="0.2"/>
    <row r="196" customFormat="1" ht="15.75" customHeight="1" x14ac:dyDescent="0.2"/>
    <row r="197" customFormat="1" ht="15.75" customHeight="1" x14ac:dyDescent="0.2"/>
    <row r="198" customFormat="1" ht="15.75" customHeight="1" x14ac:dyDescent="0.2"/>
    <row r="199" customFormat="1" ht="15.75" customHeight="1" x14ac:dyDescent="0.2"/>
    <row r="200" customFormat="1" ht="15.75" customHeight="1" x14ac:dyDescent="0.2"/>
    <row r="201" customFormat="1" ht="15.75" customHeight="1" x14ac:dyDescent="0.2"/>
    <row r="202" customFormat="1" ht="15.75" customHeight="1" x14ac:dyDescent="0.2"/>
    <row r="203" customFormat="1" ht="15.75" customHeight="1" x14ac:dyDescent="0.2"/>
    <row r="204" customFormat="1" ht="15.75" customHeight="1" x14ac:dyDescent="0.2"/>
    <row r="205" customFormat="1" ht="15.75" customHeight="1" x14ac:dyDescent="0.2"/>
    <row r="206" customFormat="1" ht="15.75" customHeight="1" x14ac:dyDescent="0.2"/>
    <row r="207" customFormat="1" ht="15.75" customHeight="1" x14ac:dyDescent="0.2"/>
    <row r="208" customFormat="1" ht="15.75" customHeight="1" x14ac:dyDescent="0.2"/>
    <row r="209" customFormat="1" ht="15.75" customHeight="1" x14ac:dyDescent="0.2"/>
    <row r="210" customFormat="1" ht="15.75" customHeight="1" x14ac:dyDescent="0.2"/>
    <row r="211" customFormat="1" ht="15.75" customHeight="1" x14ac:dyDescent="0.2"/>
    <row r="212" customFormat="1" ht="15.75" customHeight="1" x14ac:dyDescent="0.2"/>
    <row r="213" customFormat="1" ht="15.75" customHeight="1" x14ac:dyDescent="0.2"/>
    <row r="214" customFormat="1" ht="15.75" customHeight="1" x14ac:dyDescent="0.2"/>
    <row r="215" customFormat="1" ht="15.75" customHeight="1" x14ac:dyDescent="0.2"/>
    <row r="216" customFormat="1" ht="15.75" customHeight="1" x14ac:dyDescent="0.2"/>
    <row r="217" customFormat="1" ht="15.75" customHeight="1" x14ac:dyDescent="0.2"/>
    <row r="218" customFormat="1" ht="15.75" customHeight="1" x14ac:dyDescent="0.2"/>
    <row r="219" customFormat="1" ht="15.75" customHeight="1" x14ac:dyDescent="0.2"/>
    <row r="220" customFormat="1" ht="15.75" customHeight="1" x14ac:dyDescent="0.2"/>
    <row r="221" customFormat="1" ht="15.75" customHeight="1" x14ac:dyDescent="0.2"/>
    <row r="222" customFormat="1" ht="15.75" customHeight="1" x14ac:dyDescent="0.2"/>
    <row r="223" customFormat="1" ht="15.75" customHeight="1" x14ac:dyDescent="0.2"/>
    <row r="224" customFormat="1" ht="15.75" customHeight="1" x14ac:dyDescent="0.2"/>
    <row r="225" customFormat="1" ht="15.75" customHeight="1" x14ac:dyDescent="0.2"/>
    <row r="226" customFormat="1" ht="15.75" customHeight="1" x14ac:dyDescent="0.2"/>
    <row r="227" customFormat="1" ht="15.75" customHeight="1" x14ac:dyDescent="0.2"/>
    <row r="228" customFormat="1" ht="15.75" customHeight="1" x14ac:dyDescent="0.2"/>
    <row r="229" customFormat="1" ht="15.75" customHeight="1" x14ac:dyDescent="0.2"/>
    <row r="230" customFormat="1" ht="15.75" customHeight="1" x14ac:dyDescent="0.2"/>
    <row r="231" customFormat="1" ht="15.75" customHeight="1" x14ac:dyDescent="0.2"/>
    <row r="232" customFormat="1" ht="15.75" customHeight="1" x14ac:dyDescent="0.2"/>
    <row r="233" customFormat="1" ht="15.75" customHeight="1" x14ac:dyDescent="0.2"/>
    <row r="234" customFormat="1" ht="15.75" customHeight="1" x14ac:dyDescent="0.2"/>
    <row r="235" customFormat="1" ht="15.75" customHeight="1" x14ac:dyDescent="0.2"/>
    <row r="236" customFormat="1" ht="15.75" customHeight="1" x14ac:dyDescent="0.2"/>
    <row r="237" customFormat="1" ht="15.75" customHeight="1" x14ac:dyDescent="0.2"/>
    <row r="238" customFormat="1" ht="15.75" customHeight="1" x14ac:dyDescent="0.2"/>
    <row r="239" customFormat="1" ht="15.75" customHeight="1" x14ac:dyDescent="0.2"/>
    <row r="240" customFormat="1" ht="15.75" customHeight="1" x14ac:dyDescent="0.2"/>
    <row r="241" customFormat="1" ht="15.75" customHeight="1" x14ac:dyDescent="0.2"/>
    <row r="242" customFormat="1" ht="15.75" customHeight="1" x14ac:dyDescent="0.2"/>
    <row r="243" customFormat="1" ht="15.75" customHeight="1" x14ac:dyDescent="0.2"/>
    <row r="244" customFormat="1" ht="15.75" customHeight="1" x14ac:dyDescent="0.2"/>
    <row r="245" customFormat="1" ht="15.75" customHeight="1" x14ac:dyDescent="0.2"/>
    <row r="246" customFormat="1" ht="15.75" customHeight="1" x14ac:dyDescent="0.2"/>
    <row r="247" customFormat="1" ht="15.75" customHeight="1" x14ac:dyDescent="0.2"/>
    <row r="248" customFormat="1" ht="15.75" customHeight="1" x14ac:dyDescent="0.2"/>
    <row r="249" customFormat="1" ht="15.75" customHeight="1" x14ac:dyDescent="0.2"/>
    <row r="250" customFormat="1" ht="15.75" customHeight="1" x14ac:dyDescent="0.2"/>
    <row r="251" customFormat="1" ht="15.75" customHeight="1" x14ac:dyDescent="0.2"/>
    <row r="252" customFormat="1" ht="15.75" customHeight="1" x14ac:dyDescent="0.2"/>
    <row r="253" customFormat="1" ht="15.75" customHeight="1" x14ac:dyDescent="0.2"/>
    <row r="254" customFormat="1" ht="15.75" customHeight="1" x14ac:dyDescent="0.2"/>
    <row r="255" customFormat="1" ht="15.75" customHeight="1" x14ac:dyDescent="0.2"/>
    <row r="256" customFormat="1" ht="15.75" customHeight="1" x14ac:dyDescent="0.2"/>
    <row r="257" customFormat="1" ht="15.75" customHeight="1" x14ac:dyDescent="0.2"/>
    <row r="258" customFormat="1" ht="15.75" customHeight="1" x14ac:dyDescent="0.2"/>
    <row r="259" customFormat="1" ht="15.75" customHeight="1" x14ac:dyDescent="0.2"/>
    <row r="260" customFormat="1" ht="15.75" customHeight="1" x14ac:dyDescent="0.2"/>
    <row r="261" customFormat="1" ht="15.75" customHeight="1" x14ac:dyDescent="0.2"/>
    <row r="262" customFormat="1" ht="15.75" customHeight="1" x14ac:dyDescent="0.2"/>
    <row r="263" customFormat="1" ht="15.75" customHeight="1" x14ac:dyDescent="0.2"/>
    <row r="264" customFormat="1" ht="15.75" customHeight="1" x14ac:dyDescent="0.2"/>
    <row r="265" customFormat="1" ht="15.75" customHeight="1" x14ac:dyDescent="0.2"/>
    <row r="266" customFormat="1" ht="15.75" customHeight="1" x14ac:dyDescent="0.2"/>
    <row r="267" customFormat="1" ht="15.75" customHeight="1" x14ac:dyDescent="0.2"/>
    <row r="268" customFormat="1" ht="15.75" customHeight="1" x14ac:dyDescent="0.2"/>
    <row r="269" customFormat="1" ht="15.75" customHeight="1" x14ac:dyDescent="0.2"/>
    <row r="270" customFormat="1" ht="15.75" customHeight="1" x14ac:dyDescent="0.2"/>
    <row r="271" customFormat="1" ht="15.75" customHeight="1" x14ac:dyDescent="0.2"/>
    <row r="272" customFormat="1" ht="15.75" customHeight="1" x14ac:dyDescent="0.2"/>
    <row r="273" customFormat="1" ht="15.75" customHeight="1" x14ac:dyDescent="0.2"/>
    <row r="274" customFormat="1" ht="15.75" customHeight="1" x14ac:dyDescent="0.2"/>
    <row r="275" customFormat="1" ht="15.75" customHeight="1" x14ac:dyDescent="0.2"/>
    <row r="276" customFormat="1" ht="15.75" customHeight="1" x14ac:dyDescent="0.2"/>
    <row r="277" customFormat="1" ht="15.75" customHeight="1" x14ac:dyDescent="0.2"/>
    <row r="278" customFormat="1" ht="15.75" customHeight="1" x14ac:dyDescent="0.2"/>
    <row r="279" customFormat="1" ht="15.75" customHeight="1" x14ac:dyDescent="0.2"/>
    <row r="280" customFormat="1" ht="15.75" customHeight="1" x14ac:dyDescent="0.2"/>
    <row r="281" customFormat="1" ht="15.75" customHeight="1" x14ac:dyDescent="0.2"/>
    <row r="282" customFormat="1" ht="15.75" customHeight="1" x14ac:dyDescent="0.2"/>
    <row r="283" customFormat="1" ht="15.75" customHeight="1" x14ac:dyDescent="0.2"/>
    <row r="284" customFormat="1" ht="15.75" customHeight="1" x14ac:dyDescent="0.2"/>
    <row r="285" customFormat="1" ht="15.75" customHeight="1" x14ac:dyDescent="0.2"/>
    <row r="286" customFormat="1" ht="15.75" customHeight="1" x14ac:dyDescent="0.2"/>
    <row r="287" customFormat="1" ht="15.75" customHeight="1" x14ac:dyDescent="0.2"/>
    <row r="288" customFormat="1" ht="15.75" customHeight="1" x14ac:dyDescent="0.2"/>
    <row r="289" customFormat="1" ht="15.75" customHeight="1" x14ac:dyDescent="0.2"/>
    <row r="290" customFormat="1" ht="15.75" customHeight="1" x14ac:dyDescent="0.2"/>
    <row r="291" customFormat="1" ht="15.75" customHeight="1" x14ac:dyDescent="0.2"/>
    <row r="292" customFormat="1" ht="15.75" customHeight="1" x14ac:dyDescent="0.2"/>
    <row r="293" customFormat="1" ht="15.75" customHeight="1" x14ac:dyDescent="0.2"/>
    <row r="294" customFormat="1" ht="15.75" customHeight="1" x14ac:dyDescent="0.2"/>
    <row r="295" customFormat="1" ht="15.75" customHeight="1" x14ac:dyDescent="0.2"/>
    <row r="296" customFormat="1" ht="15.75" customHeight="1" x14ac:dyDescent="0.2"/>
    <row r="297" customFormat="1" ht="15.75" customHeight="1" x14ac:dyDescent="0.2"/>
    <row r="298" customFormat="1" ht="15.75" customHeight="1" x14ac:dyDescent="0.2"/>
    <row r="299" customFormat="1" ht="15.75" customHeight="1" x14ac:dyDescent="0.2"/>
    <row r="300" customFormat="1" ht="15.75" customHeight="1" x14ac:dyDescent="0.2"/>
    <row r="301" customFormat="1" ht="15.75" customHeight="1" x14ac:dyDescent="0.2"/>
    <row r="302" customFormat="1" ht="15.75" customHeight="1" x14ac:dyDescent="0.2"/>
    <row r="303" customFormat="1" ht="15.75" customHeight="1" x14ac:dyDescent="0.2"/>
    <row r="304" customFormat="1" ht="15.75" customHeight="1" x14ac:dyDescent="0.2"/>
    <row r="305" customFormat="1" ht="15.75" customHeight="1" x14ac:dyDescent="0.2"/>
    <row r="306" customFormat="1" ht="15.75" customHeight="1" x14ac:dyDescent="0.2"/>
    <row r="307" customFormat="1" ht="15.75" customHeight="1" x14ac:dyDescent="0.2"/>
    <row r="308" customFormat="1" ht="15.75" customHeight="1" x14ac:dyDescent="0.2"/>
    <row r="309" customFormat="1" ht="15.75" customHeight="1" x14ac:dyDescent="0.2"/>
    <row r="310" customFormat="1" ht="15.75" customHeight="1" x14ac:dyDescent="0.2"/>
    <row r="311" customFormat="1" ht="15.75" customHeight="1" x14ac:dyDescent="0.2"/>
    <row r="312" customFormat="1" ht="15.75" customHeight="1" x14ac:dyDescent="0.2"/>
    <row r="313" customFormat="1" ht="15.75" customHeight="1" x14ac:dyDescent="0.2"/>
    <row r="314" customFormat="1" ht="15.75" customHeight="1" x14ac:dyDescent="0.2"/>
    <row r="315" customFormat="1" ht="15.75" customHeight="1" x14ac:dyDescent="0.2"/>
    <row r="316" customFormat="1" ht="15.75" customHeight="1" x14ac:dyDescent="0.2"/>
    <row r="317" customFormat="1" ht="15.75" customHeight="1" x14ac:dyDescent="0.2"/>
    <row r="318" customFormat="1" ht="15.75" customHeight="1" x14ac:dyDescent="0.2"/>
    <row r="319" customFormat="1" ht="15.75" customHeight="1" x14ac:dyDescent="0.2"/>
    <row r="320" customFormat="1" ht="15.75" customHeight="1" x14ac:dyDescent="0.2"/>
    <row r="321" customFormat="1" ht="15.75" customHeight="1" x14ac:dyDescent="0.2"/>
    <row r="322" customFormat="1" ht="15.75" customHeight="1" x14ac:dyDescent="0.2"/>
    <row r="323" customFormat="1" ht="15.75" customHeight="1" x14ac:dyDescent="0.2"/>
    <row r="324" customFormat="1" ht="15.75" customHeight="1" x14ac:dyDescent="0.2"/>
    <row r="325" customFormat="1" ht="15.75" customHeight="1" x14ac:dyDescent="0.2"/>
    <row r="326" customFormat="1" ht="15.75" customHeight="1" x14ac:dyDescent="0.2"/>
    <row r="327" customFormat="1" ht="15.75" customHeight="1" x14ac:dyDescent="0.2"/>
    <row r="328" customFormat="1" ht="15.75" customHeight="1" x14ac:dyDescent="0.2"/>
    <row r="329" customFormat="1" ht="15.75" customHeight="1" x14ac:dyDescent="0.2"/>
    <row r="330" customFormat="1" ht="15.75" customHeight="1" x14ac:dyDescent="0.2"/>
    <row r="331" customFormat="1" ht="15.75" customHeight="1" x14ac:dyDescent="0.2"/>
    <row r="332" customFormat="1" ht="15.75" customHeight="1" x14ac:dyDescent="0.2"/>
    <row r="333" customFormat="1" ht="15.75" customHeight="1" x14ac:dyDescent="0.2"/>
    <row r="334" customFormat="1" ht="15.75" customHeight="1" x14ac:dyDescent="0.2"/>
    <row r="335" customFormat="1" ht="15.75" customHeight="1" x14ac:dyDescent="0.2"/>
    <row r="336" customFormat="1" ht="15.75" customHeight="1" x14ac:dyDescent="0.2"/>
    <row r="337" customFormat="1" ht="15.75" customHeight="1" x14ac:dyDescent="0.2"/>
    <row r="338" customFormat="1" ht="15.75" customHeight="1" x14ac:dyDescent="0.2"/>
    <row r="339" customFormat="1" ht="15.75" customHeight="1" x14ac:dyDescent="0.2"/>
    <row r="340" customFormat="1" ht="15.75" customHeight="1" x14ac:dyDescent="0.2"/>
    <row r="341" customFormat="1" ht="15.75" customHeight="1" x14ac:dyDescent="0.2"/>
    <row r="342" customFormat="1" ht="15.75" customHeight="1" x14ac:dyDescent="0.2"/>
    <row r="343" customFormat="1" ht="15.75" customHeight="1" x14ac:dyDescent="0.2"/>
    <row r="344" customFormat="1" ht="15.75" customHeight="1" x14ac:dyDescent="0.2"/>
    <row r="345" customFormat="1" ht="15.75" customHeight="1" x14ac:dyDescent="0.2"/>
    <row r="346" customFormat="1" ht="15.75" customHeight="1" x14ac:dyDescent="0.2"/>
    <row r="347" customFormat="1" ht="15.75" customHeight="1" x14ac:dyDescent="0.2"/>
    <row r="348" customFormat="1" ht="15.75" customHeight="1" x14ac:dyDescent="0.2"/>
    <row r="349" customFormat="1" ht="15.75" customHeight="1" x14ac:dyDescent="0.2"/>
    <row r="350" customFormat="1" ht="15.75" customHeight="1" x14ac:dyDescent="0.2"/>
    <row r="351" customFormat="1" ht="15.75" customHeight="1" x14ac:dyDescent="0.2"/>
    <row r="352" customFormat="1" ht="15.75" customHeight="1" x14ac:dyDescent="0.2"/>
    <row r="353" customFormat="1" ht="15.75" customHeight="1" x14ac:dyDescent="0.2"/>
    <row r="354" customFormat="1" ht="15.75" customHeight="1" x14ac:dyDescent="0.2"/>
    <row r="355" customFormat="1" ht="15.75" customHeight="1" x14ac:dyDescent="0.2"/>
    <row r="356" customFormat="1" ht="15.75" customHeight="1" x14ac:dyDescent="0.2"/>
    <row r="357" customFormat="1" ht="15.75" customHeight="1" x14ac:dyDescent="0.2"/>
    <row r="358" customFormat="1" ht="15.75" customHeight="1" x14ac:dyDescent="0.2"/>
    <row r="359" customFormat="1" ht="15.75" customHeight="1" x14ac:dyDescent="0.2"/>
    <row r="360" customFormat="1" ht="15.75" customHeight="1" x14ac:dyDescent="0.2"/>
    <row r="361" customFormat="1" ht="15.75" customHeight="1" x14ac:dyDescent="0.2"/>
    <row r="362" customFormat="1" ht="15.75" customHeight="1" x14ac:dyDescent="0.2"/>
    <row r="363" customFormat="1" ht="15.75" customHeight="1" x14ac:dyDescent="0.2"/>
    <row r="364" customFormat="1" ht="15.75" customHeight="1" x14ac:dyDescent="0.2"/>
    <row r="365" customFormat="1" ht="15.75" customHeight="1" x14ac:dyDescent="0.2"/>
    <row r="366" customFormat="1" ht="15.75" customHeight="1" x14ac:dyDescent="0.2"/>
    <row r="367" customFormat="1" ht="15.75" customHeight="1" x14ac:dyDescent="0.2"/>
    <row r="368" customFormat="1" ht="15.75" customHeight="1" x14ac:dyDescent="0.2"/>
    <row r="369" customFormat="1" ht="15.75" customHeight="1" x14ac:dyDescent="0.2"/>
    <row r="370" customFormat="1" ht="15.75" customHeight="1" x14ac:dyDescent="0.2"/>
    <row r="371" customFormat="1" ht="15.75" customHeight="1" x14ac:dyDescent="0.2"/>
    <row r="372" customFormat="1" ht="15.75" customHeight="1" x14ac:dyDescent="0.2"/>
    <row r="373" customFormat="1" ht="15.75" customHeight="1" x14ac:dyDescent="0.2"/>
    <row r="374" customFormat="1" ht="15.75" customHeight="1" x14ac:dyDescent="0.2"/>
    <row r="375" customFormat="1" ht="15.75" customHeight="1" x14ac:dyDescent="0.2"/>
    <row r="376" customFormat="1" ht="15.75" customHeight="1" x14ac:dyDescent="0.2"/>
    <row r="377" customFormat="1" ht="15.75" customHeight="1" x14ac:dyDescent="0.2"/>
    <row r="378" customFormat="1" ht="15.75" customHeight="1" x14ac:dyDescent="0.2"/>
    <row r="379" customFormat="1" ht="15.75" customHeight="1" x14ac:dyDescent="0.2"/>
    <row r="380" customFormat="1" ht="15.75" customHeight="1" x14ac:dyDescent="0.2"/>
    <row r="381" customFormat="1" ht="15.75" customHeight="1" x14ac:dyDescent="0.2"/>
    <row r="382" customFormat="1" ht="15.75" customHeight="1" x14ac:dyDescent="0.2"/>
    <row r="383" customFormat="1" ht="15.75" customHeight="1" x14ac:dyDescent="0.2"/>
    <row r="384" customFormat="1" ht="15.75" customHeight="1" x14ac:dyDescent="0.2"/>
    <row r="385" customFormat="1" ht="15.75" customHeight="1" x14ac:dyDescent="0.2"/>
    <row r="386" customFormat="1" ht="15.75" customHeight="1" x14ac:dyDescent="0.2"/>
    <row r="387" customFormat="1" ht="15.75" customHeight="1" x14ac:dyDescent="0.2"/>
    <row r="388" customFormat="1" ht="15.75" customHeight="1" x14ac:dyDescent="0.2"/>
    <row r="389" customFormat="1" ht="15.75" customHeight="1" x14ac:dyDescent="0.2"/>
    <row r="390" customFormat="1" ht="15.75" customHeight="1" x14ac:dyDescent="0.2"/>
    <row r="391" customFormat="1" ht="15.75" customHeight="1" x14ac:dyDescent="0.2"/>
    <row r="392" customFormat="1" ht="15.75" customHeight="1" x14ac:dyDescent="0.2"/>
    <row r="393" customFormat="1" ht="15.75" customHeight="1" x14ac:dyDescent="0.2"/>
    <row r="394" customFormat="1" ht="15.75" customHeight="1" x14ac:dyDescent="0.2"/>
    <row r="395" customFormat="1" ht="15.75" customHeight="1" x14ac:dyDescent="0.2"/>
    <row r="396" customFormat="1" ht="15.75" customHeight="1" x14ac:dyDescent="0.2"/>
    <row r="397" customFormat="1" ht="15.75" customHeight="1" x14ac:dyDescent="0.2"/>
    <row r="398" customFormat="1" ht="15.75" customHeight="1" x14ac:dyDescent="0.2"/>
    <row r="399" customFormat="1" ht="15.75" customHeight="1" x14ac:dyDescent="0.2"/>
    <row r="400" customFormat="1" ht="15.75" customHeight="1" x14ac:dyDescent="0.2"/>
    <row r="401" customFormat="1" ht="15.75" customHeight="1" x14ac:dyDescent="0.2"/>
    <row r="402" customFormat="1" ht="15.75" customHeight="1" x14ac:dyDescent="0.2"/>
    <row r="403" customFormat="1" ht="15.75" customHeight="1" x14ac:dyDescent="0.2"/>
    <row r="404" customFormat="1" ht="15.75" customHeight="1" x14ac:dyDescent="0.2"/>
    <row r="405" customFormat="1" ht="15.75" customHeight="1" x14ac:dyDescent="0.2"/>
    <row r="406" customFormat="1" ht="15.75" customHeight="1" x14ac:dyDescent="0.2"/>
    <row r="407" customFormat="1" ht="15.75" customHeight="1" x14ac:dyDescent="0.2"/>
    <row r="408" customFormat="1" ht="15.75" customHeight="1" x14ac:dyDescent="0.2"/>
    <row r="409" customFormat="1" ht="15.75" customHeight="1" x14ac:dyDescent="0.2"/>
    <row r="410" customFormat="1" ht="15.75" customHeight="1" x14ac:dyDescent="0.2"/>
    <row r="411" customFormat="1" ht="15.75" customHeight="1" x14ac:dyDescent="0.2"/>
    <row r="412" customFormat="1" ht="15.75" customHeight="1" x14ac:dyDescent="0.2"/>
    <row r="413" customFormat="1" ht="15.75" customHeight="1" x14ac:dyDescent="0.2"/>
    <row r="414" customFormat="1" ht="15.75" customHeight="1" x14ac:dyDescent="0.2"/>
    <row r="415" customFormat="1" ht="15.75" customHeight="1" x14ac:dyDescent="0.2"/>
    <row r="416" customFormat="1" ht="15.75" customHeight="1" x14ac:dyDescent="0.2"/>
    <row r="417" customFormat="1" ht="15.75" customHeight="1" x14ac:dyDescent="0.2"/>
    <row r="418" customFormat="1" ht="15.75" customHeight="1" x14ac:dyDescent="0.2"/>
    <row r="419" customFormat="1" ht="15.75" customHeight="1" x14ac:dyDescent="0.2"/>
    <row r="420" customFormat="1" ht="15.75" customHeight="1" x14ac:dyDescent="0.2"/>
    <row r="421" customFormat="1" ht="15.75" customHeight="1" x14ac:dyDescent="0.2"/>
    <row r="422" customFormat="1" ht="15.75" customHeight="1" x14ac:dyDescent="0.2"/>
    <row r="423" customFormat="1" ht="15.75" customHeight="1" x14ac:dyDescent="0.2"/>
    <row r="424" customFormat="1" ht="15.75" customHeight="1" x14ac:dyDescent="0.2"/>
    <row r="425" customFormat="1" ht="15.75" customHeight="1" x14ac:dyDescent="0.2"/>
    <row r="426" customFormat="1" ht="15.75" customHeight="1" x14ac:dyDescent="0.2"/>
    <row r="427" customFormat="1" ht="15.75" customHeight="1" x14ac:dyDescent="0.2"/>
    <row r="428" customFormat="1" ht="15.75" customHeight="1" x14ac:dyDescent="0.2"/>
    <row r="429" customFormat="1" ht="15.75" customHeight="1" x14ac:dyDescent="0.2"/>
    <row r="430" customFormat="1" ht="15.75" customHeight="1" x14ac:dyDescent="0.2"/>
    <row r="431" customFormat="1" ht="15.75" customHeight="1" x14ac:dyDescent="0.2"/>
    <row r="432" customFormat="1" ht="15.75" customHeight="1" x14ac:dyDescent="0.2"/>
    <row r="433" customFormat="1" ht="15.75" customHeight="1" x14ac:dyDescent="0.2"/>
    <row r="434" customFormat="1" ht="15.75" customHeight="1" x14ac:dyDescent="0.2"/>
    <row r="435" customFormat="1" ht="15.75" customHeight="1" x14ac:dyDescent="0.2"/>
    <row r="436" customFormat="1" ht="15.75" customHeight="1" x14ac:dyDescent="0.2"/>
    <row r="437" customFormat="1" ht="15.75" customHeight="1" x14ac:dyDescent="0.2"/>
    <row r="438" customFormat="1" ht="15.75" customHeight="1" x14ac:dyDescent="0.2"/>
    <row r="439" customFormat="1" ht="15.75" customHeight="1" x14ac:dyDescent="0.2"/>
    <row r="440" customFormat="1" ht="15.75" customHeight="1" x14ac:dyDescent="0.2"/>
    <row r="441" customFormat="1" ht="15.75" customHeight="1" x14ac:dyDescent="0.2"/>
    <row r="442" customFormat="1" ht="15.75" customHeight="1" x14ac:dyDescent="0.2"/>
    <row r="443" customFormat="1" ht="15.75" customHeight="1" x14ac:dyDescent="0.2"/>
    <row r="444" customFormat="1" ht="15.75" customHeight="1" x14ac:dyDescent="0.2"/>
    <row r="445" customFormat="1" ht="15.75" customHeight="1" x14ac:dyDescent="0.2"/>
    <row r="446" customFormat="1" ht="15.75" customHeight="1" x14ac:dyDescent="0.2"/>
    <row r="447" customFormat="1" ht="15.75" customHeight="1" x14ac:dyDescent="0.2"/>
    <row r="448" customFormat="1" ht="15.75" customHeight="1" x14ac:dyDescent="0.2"/>
    <row r="449" customFormat="1" ht="15.75" customHeight="1" x14ac:dyDescent="0.2"/>
    <row r="450" customFormat="1" ht="15.75" customHeight="1" x14ac:dyDescent="0.2"/>
    <row r="451" customFormat="1" ht="15.75" customHeight="1" x14ac:dyDescent="0.2"/>
    <row r="452" customFormat="1" ht="15.75" customHeight="1" x14ac:dyDescent="0.2"/>
    <row r="453" customFormat="1" ht="15.75" customHeight="1" x14ac:dyDescent="0.2"/>
    <row r="454" customFormat="1" ht="15.75" customHeight="1" x14ac:dyDescent="0.2"/>
    <row r="455" customFormat="1" ht="15.75" customHeight="1" x14ac:dyDescent="0.2"/>
    <row r="456" customFormat="1" ht="15.75" customHeight="1" x14ac:dyDescent="0.2"/>
    <row r="457" customFormat="1" ht="15.75" customHeight="1" x14ac:dyDescent="0.2"/>
    <row r="458" customFormat="1" ht="15.75" customHeight="1" x14ac:dyDescent="0.2"/>
    <row r="459" customFormat="1" ht="15.75" customHeight="1" x14ac:dyDescent="0.2"/>
    <row r="460" customFormat="1" ht="15.75" customHeight="1" x14ac:dyDescent="0.2"/>
    <row r="461" customFormat="1" ht="15.75" customHeight="1" x14ac:dyDescent="0.2"/>
    <row r="462" customFormat="1" ht="15.75" customHeight="1" x14ac:dyDescent="0.2"/>
    <row r="463" customFormat="1" ht="15.75" customHeight="1" x14ac:dyDescent="0.2"/>
    <row r="464" customFormat="1" ht="15.75" customHeight="1" x14ac:dyDescent="0.2"/>
    <row r="465" customFormat="1" ht="15.75" customHeight="1" x14ac:dyDescent="0.2"/>
    <row r="466" customFormat="1" ht="15.75" customHeight="1" x14ac:dyDescent="0.2"/>
    <row r="467" customFormat="1" ht="15.75" customHeight="1" x14ac:dyDescent="0.2"/>
    <row r="468" customFormat="1" ht="15.75" customHeight="1" x14ac:dyDescent="0.2"/>
    <row r="469" customFormat="1" ht="15.75" customHeight="1" x14ac:dyDescent="0.2"/>
    <row r="470" customFormat="1" ht="15.75" customHeight="1" x14ac:dyDescent="0.2"/>
    <row r="471" customFormat="1" ht="15.75" customHeight="1" x14ac:dyDescent="0.2"/>
    <row r="472" customFormat="1" ht="15.75" customHeight="1" x14ac:dyDescent="0.2"/>
    <row r="473" customFormat="1" ht="15.75" customHeight="1" x14ac:dyDescent="0.2"/>
    <row r="474" customFormat="1" ht="15.75" customHeight="1" x14ac:dyDescent="0.2"/>
    <row r="475" customFormat="1" ht="15.75" customHeight="1" x14ac:dyDescent="0.2"/>
    <row r="476" customFormat="1" ht="15.75" customHeight="1" x14ac:dyDescent="0.2"/>
    <row r="477" customFormat="1" ht="15.75" customHeight="1" x14ac:dyDescent="0.2"/>
    <row r="478" customFormat="1" ht="15.75" customHeight="1" x14ac:dyDescent="0.2"/>
    <row r="479" customFormat="1" ht="15.75" customHeight="1" x14ac:dyDescent="0.2"/>
    <row r="480" customFormat="1" ht="15.75" customHeight="1" x14ac:dyDescent="0.2"/>
    <row r="481" customFormat="1" ht="15.75" customHeight="1" x14ac:dyDescent="0.2"/>
    <row r="482" customFormat="1" ht="15.75" customHeight="1" x14ac:dyDescent="0.2"/>
    <row r="483" customFormat="1" ht="15.75" customHeight="1" x14ac:dyDescent="0.2"/>
    <row r="484" customFormat="1" ht="15.75" customHeight="1" x14ac:dyDescent="0.2"/>
    <row r="485" customFormat="1" ht="15.75" customHeight="1" x14ac:dyDescent="0.2"/>
    <row r="486" customFormat="1" ht="15.75" customHeight="1" x14ac:dyDescent="0.2"/>
    <row r="487" customFormat="1" ht="15.75" customHeight="1" x14ac:dyDescent="0.2"/>
    <row r="488" customFormat="1" ht="15.75" customHeight="1" x14ac:dyDescent="0.2"/>
    <row r="489" customFormat="1" ht="15.75" customHeight="1" x14ac:dyDescent="0.2"/>
    <row r="490" customFormat="1" ht="15.75" customHeight="1" x14ac:dyDescent="0.2"/>
    <row r="491" customFormat="1" ht="15.75" customHeight="1" x14ac:dyDescent="0.2"/>
    <row r="492" customFormat="1" ht="15.75" customHeight="1" x14ac:dyDescent="0.2"/>
    <row r="493" customFormat="1" ht="15.75" customHeight="1" x14ac:dyDescent="0.2"/>
    <row r="494" customFormat="1" ht="15.75" customHeight="1" x14ac:dyDescent="0.2"/>
    <row r="495" customFormat="1" ht="15.75" customHeight="1" x14ac:dyDescent="0.2"/>
    <row r="496" customFormat="1" ht="15.75" customHeight="1" x14ac:dyDescent="0.2"/>
    <row r="497" customFormat="1" ht="15.75" customHeight="1" x14ac:dyDescent="0.2"/>
    <row r="498" customFormat="1" ht="15.75" customHeight="1" x14ac:dyDescent="0.2"/>
    <row r="499" customFormat="1" ht="15.75" customHeight="1" x14ac:dyDescent="0.2"/>
    <row r="500" customFormat="1" ht="15.75" customHeight="1" x14ac:dyDescent="0.2"/>
    <row r="501" customFormat="1" ht="15.75" customHeight="1" x14ac:dyDescent="0.2"/>
    <row r="502" customFormat="1" ht="15.75" customHeight="1" x14ac:dyDescent="0.2"/>
    <row r="503" customFormat="1" ht="15.75" customHeight="1" x14ac:dyDescent="0.2"/>
    <row r="504" customFormat="1" ht="15.75" customHeight="1" x14ac:dyDescent="0.2"/>
    <row r="505" customFormat="1" ht="15.75" customHeight="1" x14ac:dyDescent="0.2"/>
    <row r="506" customFormat="1" ht="15.75" customHeight="1" x14ac:dyDescent="0.2"/>
    <row r="507" customFormat="1" ht="15.75" customHeight="1" x14ac:dyDescent="0.2"/>
    <row r="508" customFormat="1" ht="15.75" customHeight="1" x14ac:dyDescent="0.2"/>
    <row r="509" customFormat="1" ht="15.75" customHeight="1" x14ac:dyDescent="0.2"/>
    <row r="510" customFormat="1" ht="15.75" customHeight="1" x14ac:dyDescent="0.2"/>
    <row r="511" customFormat="1" ht="15.75" customHeight="1" x14ac:dyDescent="0.2"/>
    <row r="512" customFormat="1" ht="15.75" customHeight="1" x14ac:dyDescent="0.2"/>
    <row r="513" customFormat="1" ht="15.75" customHeight="1" x14ac:dyDescent="0.2"/>
    <row r="514" customFormat="1" ht="15.75" customHeight="1" x14ac:dyDescent="0.2"/>
    <row r="515" customFormat="1" ht="15.75" customHeight="1" x14ac:dyDescent="0.2"/>
    <row r="516" customFormat="1" ht="15.75" customHeight="1" x14ac:dyDescent="0.2"/>
    <row r="517" customFormat="1" ht="15.75" customHeight="1" x14ac:dyDescent="0.2"/>
    <row r="518" customFormat="1" ht="15.75" customHeight="1" x14ac:dyDescent="0.2"/>
    <row r="519" customFormat="1" ht="15.75" customHeight="1" x14ac:dyDescent="0.2"/>
    <row r="520" customFormat="1" ht="15.75" customHeight="1" x14ac:dyDescent="0.2"/>
    <row r="521" customFormat="1" ht="15.75" customHeight="1" x14ac:dyDescent="0.2"/>
    <row r="522" customFormat="1" ht="15.75" customHeight="1" x14ac:dyDescent="0.2"/>
    <row r="523" customFormat="1" ht="15.75" customHeight="1" x14ac:dyDescent="0.2"/>
    <row r="524" customFormat="1" ht="15.75" customHeight="1" x14ac:dyDescent="0.2"/>
    <row r="525" customFormat="1" ht="15.75" customHeight="1" x14ac:dyDescent="0.2"/>
    <row r="526" customFormat="1" ht="15.75" customHeight="1" x14ac:dyDescent="0.2"/>
    <row r="527" customFormat="1" ht="15.75" customHeight="1" x14ac:dyDescent="0.2"/>
    <row r="528" customFormat="1" ht="15.75" customHeight="1" x14ac:dyDescent="0.2"/>
    <row r="529" customFormat="1" ht="15.75" customHeight="1" x14ac:dyDescent="0.2"/>
    <row r="530" customFormat="1" ht="15.75" customHeight="1" x14ac:dyDescent="0.2"/>
    <row r="531" customFormat="1" ht="15.75" customHeight="1" x14ac:dyDescent="0.2"/>
    <row r="532" customFormat="1" ht="15.75" customHeight="1" x14ac:dyDescent="0.2"/>
    <row r="533" customFormat="1" ht="15.75" customHeight="1" x14ac:dyDescent="0.2"/>
    <row r="534" customFormat="1" ht="15.75" customHeight="1" x14ac:dyDescent="0.2"/>
    <row r="535" customFormat="1" ht="15.75" customHeight="1" x14ac:dyDescent="0.2"/>
    <row r="536" customFormat="1" ht="15.75" customHeight="1" x14ac:dyDescent="0.2"/>
    <row r="537" customFormat="1" ht="15.75" customHeight="1" x14ac:dyDescent="0.2"/>
    <row r="538" customFormat="1" ht="15.75" customHeight="1" x14ac:dyDescent="0.2"/>
    <row r="539" customFormat="1" ht="15.75" customHeight="1" x14ac:dyDescent="0.2"/>
    <row r="540" customFormat="1" ht="15.75" customHeight="1" x14ac:dyDescent="0.2"/>
    <row r="541" customFormat="1" ht="15.75" customHeight="1" x14ac:dyDescent="0.2"/>
    <row r="542" customFormat="1" ht="15.75" customHeight="1" x14ac:dyDescent="0.2"/>
    <row r="543" customFormat="1" ht="15.75" customHeight="1" x14ac:dyDescent="0.2"/>
    <row r="544" customFormat="1" ht="15.75" customHeight="1" x14ac:dyDescent="0.2"/>
    <row r="545" customFormat="1" ht="15.75" customHeight="1" x14ac:dyDescent="0.2"/>
    <row r="546" customFormat="1" ht="15.75" customHeight="1" x14ac:dyDescent="0.2"/>
    <row r="547" customFormat="1" ht="15.75" customHeight="1" x14ac:dyDescent="0.2"/>
    <row r="548" customFormat="1" ht="15.75" customHeight="1" x14ac:dyDescent="0.2"/>
    <row r="549" customFormat="1" ht="15.75" customHeight="1" x14ac:dyDescent="0.2"/>
    <row r="550" customFormat="1" ht="15.75" customHeight="1" x14ac:dyDescent="0.2"/>
    <row r="551" customFormat="1" ht="15.75" customHeight="1" x14ac:dyDescent="0.2"/>
    <row r="552" customFormat="1" ht="15.75" customHeight="1" x14ac:dyDescent="0.2"/>
    <row r="553" customFormat="1" ht="15.75" customHeight="1" x14ac:dyDescent="0.2"/>
    <row r="554" customFormat="1" ht="15.75" customHeight="1" x14ac:dyDescent="0.2"/>
    <row r="555" customFormat="1" ht="15.75" customHeight="1" x14ac:dyDescent="0.2"/>
    <row r="556" customFormat="1" ht="15.75" customHeight="1" x14ac:dyDescent="0.2"/>
    <row r="557" customFormat="1" ht="15.75" customHeight="1" x14ac:dyDescent="0.2"/>
    <row r="558" customFormat="1" ht="15.75" customHeight="1" x14ac:dyDescent="0.2"/>
    <row r="559" customFormat="1" ht="15.75" customHeight="1" x14ac:dyDescent="0.2"/>
    <row r="560" customFormat="1" ht="15.75" customHeight="1" x14ac:dyDescent="0.2"/>
    <row r="561" customFormat="1" ht="15.75" customHeight="1" x14ac:dyDescent="0.2"/>
    <row r="562" customFormat="1" ht="15.75" customHeight="1" x14ac:dyDescent="0.2"/>
    <row r="563" customFormat="1" ht="15.75" customHeight="1" x14ac:dyDescent="0.2"/>
    <row r="564" customFormat="1" ht="15.75" customHeight="1" x14ac:dyDescent="0.2"/>
    <row r="565" customFormat="1" ht="15.75" customHeight="1" x14ac:dyDescent="0.2"/>
    <row r="566" customFormat="1" ht="15.75" customHeight="1" x14ac:dyDescent="0.2"/>
    <row r="567" customFormat="1" ht="15.75" customHeight="1" x14ac:dyDescent="0.2"/>
    <row r="568" customFormat="1" ht="15.75" customHeight="1" x14ac:dyDescent="0.2"/>
    <row r="569" customFormat="1" ht="15.75" customHeight="1" x14ac:dyDescent="0.2"/>
    <row r="570" customFormat="1" ht="15.75" customHeight="1" x14ac:dyDescent="0.2"/>
    <row r="571" customFormat="1" ht="15.75" customHeight="1" x14ac:dyDescent="0.2"/>
    <row r="572" customFormat="1" ht="15.75" customHeight="1" x14ac:dyDescent="0.2"/>
    <row r="573" customFormat="1" ht="15.75" customHeight="1" x14ac:dyDescent="0.2"/>
    <row r="574" customFormat="1" ht="15.75" customHeight="1" x14ac:dyDescent="0.2"/>
    <row r="575" customFormat="1" ht="15.75" customHeight="1" x14ac:dyDescent="0.2"/>
    <row r="576" customFormat="1" ht="15.75" customHeight="1" x14ac:dyDescent="0.2"/>
    <row r="577" customFormat="1" ht="15.75" customHeight="1" x14ac:dyDescent="0.2"/>
    <row r="578" customFormat="1" ht="15.75" customHeight="1" x14ac:dyDescent="0.2"/>
    <row r="579" customFormat="1" ht="15.75" customHeight="1" x14ac:dyDescent="0.2"/>
    <row r="580" customFormat="1" ht="15.75" customHeight="1" x14ac:dyDescent="0.2"/>
    <row r="581" customFormat="1" ht="15.75" customHeight="1" x14ac:dyDescent="0.2"/>
    <row r="582" customFormat="1" ht="15.75" customHeight="1" x14ac:dyDescent="0.2"/>
    <row r="583" customFormat="1" ht="15.75" customHeight="1" x14ac:dyDescent="0.2"/>
    <row r="584" customFormat="1" ht="15.75" customHeight="1" x14ac:dyDescent="0.2"/>
    <row r="585" customFormat="1" ht="15.75" customHeight="1" x14ac:dyDescent="0.2"/>
    <row r="586" customFormat="1" ht="15.75" customHeight="1" x14ac:dyDescent="0.2"/>
    <row r="587" customFormat="1" ht="15.75" customHeight="1" x14ac:dyDescent="0.2"/>
    <row r="588" customFormat="1" ht="15.75" customHeight="1" x14ac:dyDescent="0.2"/>
    <row r="589" customFormat="1" ht="15.75" customHeight="1" x14ac:dyDescent="0.2"/>
    <row r="590" customFormat="1" ht="15.75" customHeight="1" x14ac:dyDescent="0.2"/>
    <row r="591" customFormat="1" ht="15.75" customHeight="1" x14ac:dyDescent="0.2"/>
    <row r="592" customFormat="1" ht="15.75" customHeight="1" x14ac:dyDescent="0.2"/>
    <row r="593" customFormat="1" ht="15.75" customHeight="1" x14ac:dyDescent="0.2"/>
    <row r="594" customFormat="1" ht="15.75" customHeight="1" x14ac:dyDescent="0.2"/>
    <row r="595" customFormat="1" ht="15.75" customHeight="1" x14ac:dyDescent="0.2"/>
    <row r="596" customFormat="1" ht="15.75" customHeight="1" x14ac:dyDescent="0.2"/>
    <row r="597" customFormat="1" ht="15.75" customHeight="1" x14ac:dyDescent="0.2"/>
    <row r="598" customFormat="1" ht="15.75" customHeight="1" x14ac:dyDescent="0.2"/>
    <row r="599" customFormat="1" ht="15.75" customHeight="1" x14ac:dyDescent="0.2"/>
    <row r="600" customFormat="1" ht="15.75" customHeight="1" x14ac:dyDescent="0.2"/>
    <row r="601" customFormat="1" ht="15.75" customHeight="1" x14ac:dyDescent="0.2"/>
    <row r="602" customFormat="1" ht="15.75" customHeight="1" x14ac:dyDescent="0.2"/>
    <row r="603" customFormat="1" ht="15.75" customHeight="1" x14ac:dyDescent="0.2"/>
    <row r="604" customFormat="1" ht="15.75" customHeight="1" x14ac:dyDescent="0.2"/>
    <row r="605" customFormat="1" ht="15.75" customHeight="1" x14ac:dyDescent="0.2"/>
    <row r="606" customFormat="1" ht="15.75" customHeight="1" x14ac:dyDescent="0.2"/>
    <row r="607" customFormat="1" ht="15.75" customHeight="1" x14ac:dyDescent="0.2"/>
    <row r="608" customFormat="1" ht="15.75" customHeight="1" x14ac:dyDescent="0.2"/>
    <row r="609" customFormat="1" ht="15.75" customHeight="1" x14ac:dyDescent="0.2"/>
    <row r="610" customFormat="1" ht="15.75" customHeight="1" x14ac:dyDescent="0.2"/>
    <row r="611" customFormat="1" ht="15.75" customHeight="1" x14ac:dyDescent="0.2"/>
    <row r="612" customFormat="1" ht="15.75" customHeight="1" x14ac:dyDescent="0.2"/>
    <row r="613" customFormat="1" ht="15.75" customHeight="1" x14ac:dyDescent="0.2"/>
    <row r="614" customFormat="1" ht="15.75" customHeight="1" x14ac:dyDescent="0.2"/>
    <row r="615" customFormat="1" ht="15.75" customHeight="1" x14ac:dyDescent="0.2"/>
    <row r="616" customFormat="1" ht="15.75" customHeight="1" x14ac:dyDescent="0.2"/>
    <row r="617" customFormat="1" ht="15.75" customHeight="1" x14ac:dyDescent="0.2"/>
    <row r="618" customFormat="1" ht="15.75" customHeight="1" x14ac:dyDescent="0.2"/>
    <row r="619" customFormat="1" ht="15.75" customHeight="1" x14ac:dyDescent="0.2"/>
    <row r="620" customFormat="1" ht="15.75" customHeight="1" x14ac:dyDescent="0.2"/>
    <row r="621" customFormat="1" ht="15.75" customHeight="1" x14ac:dyDescent="0.2"/>
    <row r="622" customFormat="1" ht="15.75" customHeight="1" x14ac:dyDescent="0.2"/>
    <row r="623" customFormat="1" ht="15.75" customHeight="1" x14ac:dyDescent="0.2"/>
    <row r="624" customFormat="1" ht="15.75" customHeight="1" x14ac:dyDescent="0.2"/>
    <row r="625" customFormat="1" ht="15.75" customHeight="1" x14ac:dyDescent="0.2"/>
    <row r="626" customFormat="1" ht="15.75" customHeight="1" x14ac:dyDescent="0.2"/>
    <row r="627" customFormat="1" ht="15.75" customHeight="1" x14ac:dyDescent="0.2"/>
    <row r="628" customFormat="1" ht="15.75" customHeight="1" x14ac:dyDescent="0.2"/>
    <row r="629" customFormat="1" ht="15.75" customHeight="1" x14ac:dyDescent="0.2"/>
    <row r="630" customFormat="1" ht="15.75" customHeight="1" x14ac:dyDescent="0.2"/>
    <row r="631" customFormat="1" ht="15.75" customHeight="1" x14ac:dyDescent="0.2"/>
    <row r="632" customFormat="1" ht="15.75" customHeight="1" x14ac:dyDescent="0.2"/>
    <row r="633" customFormat="1" ht="15.75" customHeight="1" x14ac:dyDescent="0.2"/>
    <row r="634" customFormat="1" ht="15.75" customHeight="1" x14ac:dyDescent="0.2"/>
    <row r="635" customFormat="1" ht="15.75" customHeight="1" x14ac:dyDescent="0.2"/>
    <row r="636" customFormat="1" ht="15.75" customHeight="1" x14ac:dyDescent="0.2"/>
    <row r="637" customFormat="1" ht="15.75" customHeight="1" x14ac:dyDescent="0.2"/>
    <row r="638" customFormat="1" ht="15.75" customHeight="1" x14ac:dyDescent="0.2"/>
    <row r="639" customFormat="1" ht="15.75" customHeight="1" x14ac:dyDescent="0.2"/>
    <row r="640" customFormat="1" ht="15.75" customHeight="1" x14ac:dyDescent="0.2"/>
    <row r="641" customFormat="1" ht="15.75" customHeight="1" x14ac:dyDescent="0.2"/>
    <row r="642" customFormat="1" ht="15.75" customHeight="1" x14ac:dyDescent="0.2"/>
    <row r="643" customFormat="1" ht="15.75" customHeight="1" x14ac:dyDescent="0.2"/>
    <row r="644" customFormat="1" ht="15.75" customHeight="1" x14ac:dyDescent="0.2"/>
    <row r="645" customFormat="1" ht="15.75" customHeight="1" x14ac:dyDescent="0.2"/>
    <row r="646" customFormat="1" ht="15.75" customHeight="1" x14ac:dyDescent="0.2"/>
    <row r="647" customFormat="1" ht="15.75" customHeight="1" x14ac:dyDescent="0.2"/>
    <row r="648" customFormat="1" ht="15.75" customHeight="1" x14ac:dyDescent="0.2"/>
    <row r="649" customFormat="1" ht="15.75" customHeight="1" x14ac:dyDescent="0.2"/>
    <row r="650" customFormat="1" ht="15.75" customHeight="1" x14ac:dyDescent="0.2"/>
    <row r="651" customFormat="1" ht="15.75" customHeight="1" x14ac:dyDescent="0.2"/>
    <row r="652" customFormat="1" ht="15.75" customHeight="1" x14ac:dyDescent="0.2"/>
    <row r="653" customFormat="1" ht="15.75" customHeight="1" x14ac:dyDescent="0.2"/>
    <row r="654" customFormat="1" ht="15.75" customHeight="1" x14ac:dyDescent="0.2"/>
    <row r="655" customFormat="1" ht="15.75" customHeight="1" x14ac:dyDescent="0.2"/>
    <row r="656" customFormat="1" ht="15.75" customHeight="1" x14ac:dyDescent="0.2"/>
    <row r="657" customFormat="1" ht="15.75" customHeight="1" x14ac:dyDescent="0.2"/>
    <row r="658" customFormat="1" ht="15.75" customHeight="1" x14ac:dyDescent="0.2"/>
    <row r="659" customFormat="1" ht="15.75" customHeight="1" x14ac:dyDescent="0.2"/>
    <row r="660" customFormat="1" ht="15.75" customHeight="1" x14ac:dyDescent="0.2"/>
    <row r="661" customFormat="1" ht="15.75" customHeight="1" x14ac:dyDescent="0.2"/>
    <row r="662" customFormat="1" ht="15.75" customHeight="1" x14ac:dyDescent="0.2"/>
    <row r="663" customFormat="1" ht="15.75" customHeight="1" x14ac:dyDescent="0.2"/>
    <row r="664" customFormat="1" ht="15.75" customHeight="1" x14ac:dyDescent="0.2"/>
    <row r="665" customFormat="1" ht="15.75" customHeight="1" x14ac:dyDescent="0.2"/>
    <row r="666" customFormat="1" ht="15.75" customHeight="1" x14ac:dyDescent="0.2"/>
    <row r="667" customFormat="1" ht="15.75" customHeight="1" x14ac:dyDescent="0.2"/>
    <row r="668" customFormat="1" ht="15.75" customHeight="1" x14ac:dyDescent="0.2"/>
    <row r="669" customFormat="1" ht="15.75" customHeight="1" x14ac:dyDescent="0.2"/>
    <row r="670" customFormat="1" ht="15.75" customHeight="1" x14ac:dyDescent="0.2"/>
    <row r="671" customFormat="1" ht="15.75" customHeight="1" x14ac:dyDescent="0.2"/>
    <row r="672" customFormat="1" ht="15.75" customHeight="1" x14ac:dyDescent="0.2"/>
    <row r="673" customFormat="1" ht="15.75" customHeight="1" x14ac:dyDescent="0.2"/>
    <row r="674" customFormat="1" ht="15.75" customHeight="1" x14ac:dyDescent="0.2"/>
    <row r="675" customFormat="1" ht="15.75" customHeight="1" x14ac:dyDescent="0.2"/>
    <row r="676" customFormat="1" ht="15.75" customHeight="1" x14ac:dyDescent="0.2"/>
    <row r="677" customFormat="1" ht="15.75" customHeight="1" x14ac:dyDescent="0.2"/>
    <row r="678" customFormat="1" ht="15.75" customHeight="1" x14ac:dyDescent="0.2"/>
    <row r="679" customFormat="1" ht="15.75" customHeight="1" x14ac:dyDescent="0.2"/>
    <row r="680" customFormat="1" ht="15.75" customHeight="1" x14ac:dyDescent="0.2"/>
    <row r="681" customFormat="1" ht="15.75" customHeight="1" x14ac:dyDescent="0.2"/>
    <row r="682" customFormat="1" ht="15.75" customHeight="1" x14ac:dyDescent="0.2"/>
    <row r="683" customFormat="1" ht="15.75" customHeight="1" x14ac:dyDescent="0.2"/>
    <row r="684" customFormat="1" ht="15.75" customHeight="1" x14ac:dyDescent="0.2"/>
    <row r="685" customFormat="1" ht="15.75" customHeight="1" x14ac:dyDescent="0.2"/>
    <row r="686" customFormat="1" ht="15.75" customHeight="1" x14ac:dyDescent="0.2"/>
    <row r="687" customFormat="1" ht="15.75" customHeight="1" x14ac:dyDescent="0.2"/>
    <row r="688" customFormat="1" ht="15.75" customHeight="1" x14ac:dyDescent="0.2"/>
    <row r="689" customFormat="1" ht="15.75" customHeight="1" x14ac:dyDescent="0.2"/>
    <row r="690" customFormat="1" ht="15.75" customHeight="1" x14ac:dyDescent="0.2"/>
    <row r="691" customFormat="1" ht="15.75" customHeight="1" x14ac:dyDescent="0.2"/>
    <row r="692" customFormat="1" ht="15.75" customHeight="1" x14ac:dyDescent="0.2"/>
    <row r="693" customFormat="1" ht="15.75" customHeight="1" x14ac:dyDescent="0.2"/>
    <row r="694" customFormat="1" ht="15.75" customHeight="1" x14ac:dyDescent="0.2"/>
    <row r="695" customFormat="1" ht="15.75" customHeight="1" x14ac:dyDescent="0.2"/>
    <row r="696" customFormat="1" ht="15.75" customHeight="1" x14ac:dyDescent="0.2"/>
    <row r="697" customFormat="1" ht="15.75" customHeight="1" x14ac:dyDescent="0.2"/>
    <row r="698" customFormat="1" ht="15.75" customHeight="1" x14ac:dyDescent="0.2"/>
    <row r="699" customFormat="1" ht="15.75" customHeight="1" x14ac:dyDescent="0.2"/>
    <row r="700" customFormat="1" ht="15.75" customHeight="1" x14ac:dyDescent="0.2"/>
    <row r="701" customFormat="1" ht="15.75" customHeight="1" x14ac:dyDescent="0.2"/>
    <row r="702" customFormat="1" ht="15.75" customHeight="1" x14ac:dyDescent="0.2"/>
    <row r="703" customFormat="1" ht="15.75" customHeight="1" x14ac:dyDescent="0.2"/>
    <row r="704" customFormat="1" ht="15.75" customHeight="1" x14ac:dyDescent="0.2"/>
    <row r="705" customFormat="1" ht="15.75" customHeight="1" x14ac:dyDescent="0.2"/>
    <row r="706" customFormat="1" ht="15.75" customHeight="1" x14ac:dyDescent="0.2"/>
    <row r="707" customFormat="1" ht="15.75" customHeight="1" x14ac:dyDescent="0.2"/>
    <row r="708" customFormat="1" ht="15.75" customHeight="1" x14ac:dyDescent="0.2"/>
    <row r="709" customFormat="1" ht="15.75" customHeight="1" x14ac:dyDescent="0.2"/>
    <row r="710" customFormat="1" ht="15.75" customHeight="1" x14ac:dyDescent="0.2"/>
    <row r="711" customFormat="1" ht="15.75" customHeight="1" x14ac:dyDescent="0.2"/>
    <row r="712" customFormat="1" ht="15.75" customHeight="1" x14ac:dyDescent="0.2"/>
    <row r="713" customFormat="1" ht="15.75" customHeight="1" x14ac:dyDescent="0.2"/>
    <row r="714" customFormat="1" ht="15.75" customHeight="1" x14ac:dyDescent="0.2"/>
    <row r="715" customFormat="1" ht="15.75" customHeight="1" x14ac:dyDescent="0.2"/>
    <row r="716" customFormat="1" ht="15.75" customHeight="1" x14ac:dyDescent="0.2"/>
    <row r="717" customFormat="1" ht="15.75" customHeight="1" x14ac:dyDescent="0.2"/>
    <row r="718" customFormat="1" ht="15.75" customHeight="1" x14ac:dyDescent="0.2"/>
    <row r="719" customFormat="1" ht="15.75" customHeight="1" x14ac:dyDescent="0.2"/>
    <row r="720" customFormat="1" ht="15.75" customHeight="1" x14ac:dyDescent="0.2"/>
    <row r="721" customFormat="1" ht="15.75" customHeight="1" x14ac:dyDescent="0.2"/>
    <row r="722" customFormat="1" ht="15.75" customHeight="1" x14ac:dyDescent="0.2"/>
    <row r="723" customFormat="1" ht="15.75" customHeight="1" x14ac:dyDescent="0.2"/>
    <row r="724" customFormat="1" ht="15.75" customHeight="1" x14ac:dyDescent="0.2"/>
    <row r="725" customFormat="1" ht="15.75" customHeight="1" x14ac:dyDescent="0.2"/>
    <row r="726" customFormat="1" ht="15.75" customHeight="1" x14ac:dyDescent="0.2"/>
    <row r="727" customFormat="1" ht="15.75" customHeight="1" x14ac:dyDescent="0.2"/>
    <row r="728" customFormat="1" ht="15.75" customHeight="1" x14ac:dyDescent="0.2"/>
    <row r="729" customFormat="1" ht="15.75" customHeight="1" x14ac:dyDescent="0.2"/>
    <row r="730" customFormat="1" ht="15.75" customHeight="1" x14ac:dyDescent="0.2"/>
    <row r="731" customFormat="1" ht="15.75" customHeight="1" x14ac:dyDescent="0.2"/>
    <row r="732" customFormat="1" ht="15.75" customHeight="1" x14ac:dyDescent="0.2"/>
    <row r="733" customFormat="1" ht="15.75" customHeight="1" x14ac:dyDescent="0.2"/>
    <row r="734" customFormat="1" ht="15.75" customHeight="1" x14ac:dyDescent="0.2"/>
    <row r="735" customFormat="1" ht="15.75" customHeight="1" x14ac:dyDescent="0.2"/>
    <row r="736" customFormat="1" ht="15.75" customHeight="1" x14ac:dyDescent="0.2"/>
    <row r="737" customFormat="1" ht="15.75" customHeight="1" x14ac:dyDescent="0.2"/>
    <row r="738" customFormat="1" ht="15.75" customHeight="1" x14ac:dyDescent="0.2"/>
    <row r="739" customFormat="1" ht="15.75" customHeight="1" x14ac:dyDescent="0.2"/>
    <row r="740" customFormat="1" ht="15.75" customHeight="1" x14ac:dyDescent="0.2"/>
    <row r="741" customFormat="1" ht="15.75" customHeight="1" x14ac:dyDescent="0.2"/>
    <row r="742" customFormat="1" ht="15.75" customHeight="1" x14ac:dyDescent="0.2"/>
    <row r="743" customFormat="1" ht="15.75" customHeight="1" x14ac:dyDescent="0.2"/>
    <row r="744" customFormat="1" ht="15.75" customHeight="1" x14ac:dyDescent="0.2"/>
    <row r="745" customFormat="1" ht="15.75" customHeight="1" x14ac:dyDescent="0.2"/>
    <row r="746" customFormat="1" ht="15.75" customHeight="1" x14ac:dyDescent="0.2"/>
    <row r="747" customFormat="1" ht="15.75" customHeight="1" x14ac:dyDescent="0.2"/>
    <row r="748" customFormat="1" ht="15.75" customHeight="1" x14ac:dyDescent="0.2"/>
    <row r="749" customFormat="1" ht="15.75" customHeight="1" x14ac:dyDescent="0.2"/>
    <row r="750" customFormat="1" ht="15.75" customHeight="1" x14ac:dyDescent="0.2"/>
    <row r="751" customFormat="1" ht="15.75" customHeight="1" x14ac:dyDescent="0.2"/>
    <row r="752" customFormat="1" ht="15.75" customHeight="1" x14ac:dyDescent="0.2"/>
    <row r="753" customFormat="1" ht="15.75" customHeight="1" x14ac:dyDescent="0.2"/>
    <row r="754" customFormat="1" ht="15.75" customHeight="1" x14ac:dyDescent="0.2"/>
    <row r="755" customFormat="1" ht="15.75" customHeight="1" x14ac:dyDescent="0.2"/>
    <row r="756" customFormat="1" ht="15.75" customHeight="1" x14ac:dyDescent="0.2"/>
    <row r="757" customFormat="1" ht="15.75" customHeight="1" x14ac:dyDescent="0.2"/>
    <row r="758" customFormat="1" ht="15.75" customHeight="1" x14ac:dyDescent="0.2"/>
    <row r="759" customFormat="1" ht="15.75" customHeight="1" x14ac:dyDescent="0.2"/>
    <row r="760" customFormat="1" ht="15.75" customHeight="1" x14ac:dyDescent="0.2"/>
    <row r="761" customFormat="1" ht="15.75" customHeight="1" x14ac:dyDescent="0.2"/>
    <row r="762" customFormat="1" ht="15.75" customHeight="1" x14ac:dyDescent="0.2"/>
    <row r="763" customFormat="1" ht="15.75" customHeight="1" x14ac:dyDescent="0.2"/>
    <row r="764" customFormat="1" ht="15.75" customHeight="1" x14ac:dyDescent="0.2"/>
    <row r="765" customFormat="1" ht="15.75" customHeight="1" x14ac:dyDescent="0.2"/>
    <row r="766" customFormat="1" ht="15.75" customHeight="1" x14ac:dyDescent="0.2"/>
    <row r="767" customFormat="1" ht="15.75" customHeight="1" x14ac:dyDescent="0.2"/>
    <row r="768" customFormat="1" ht="15.75" customHeight="1" x14ac:dyDescent="0.2"/>
    <row r="769" customFormat="1" ht="15.75" customHeight="1" x14ac:dyDescent="0.2"/>
    <row r="770" customFormat="1" ht="15.75" customHeight="1" x14ac:dyDescent="0.2"/>
    <row r="771" customFormat="1" ht="15.75" customHeight="1" x14ac:dyDescent="0.2"/>
    <row r="772" customFormat="1" ht="15.75" customHeight="1" x14ac:dyDescent="0.2"/>
    <row r="773" customFormat="1" ht="15.75" customHeight="1" x14ac:dyDescent="0.2"/>
    <row r="774" customFormat="1" ht="15.75" customHeight="1" x14ac:dyDescent="0.2"/>
    <row r="775" customFormat="1" ht="15.75" customHeight="1" x14ac:dyDescent="0.2"/>
    <row r="776" customFormat="1" ht="15.75" customHeight="1" x14ac:dyDescent="0.2"/>
    <row r="777" customFormat="1" ht="15.75" customHeight="1" x14ac:dyDescent="0.2"/>
    <row r="778" customFormat="1" ht="15.75" customHeight="1" x14ac:dyDescent="0.2"/>
    <row r="779" customFormat="1" ht="15.75" customHeight="1" x14ac:dyDescent="0.2"/>
    <row r="780" customFormat="1" ht="15.75" customHeight="1" x14ac:dyDescent="0.2"/>
    <row r="781" customFormat="1" ht="15.75" customHeight="1" x14ac:dyDescent="0.2"/>
    <row r="782" customFormat="1" ht="15.75" customHeight="1" x14ac:dyDescent="0.2"/>
    <row r="783" customFormat="1" ht="15.75" customHeight="1" x14ac:dyDescent="0.2"/>
    <row r="784" customFormat="1" ht="15.75" customHeight="1" x14ac:dyDescent="0.2"/>
    <row r="785" customFormat="1" ht="15.75" customHeight="1" x14ac:dyDescent="0.2"/>
    <row r="786" customFormat="1" ht="15.75" customHeight="1" x14ac:dyDescent="0.2"/>
    <row r="787" customFormat="1" ht="15.75" customHeight="1" x14ac:dyDescent="0.2"/>
    <row r="788" customFormat="1" ht="15.75" customHeight="1" x14ac:dyDescent="0.2"/>
    <row r="789" customFormat="1" ht="15.75" customHeight="1" x14ac:dyDescent="0.2"/>
    <row r="790" customFormat="1" ht="15.75" customHeight="1" x14ac:dyDescent="0.2"/>
    <row r="791" customFormat="1" ht="15.75" customHeight="1" x14ac:dyDescent="0.2"/>
    <row r="792" customFormat="1" ht="15.75" customHeight="1" x14ac:dyDescent="0.2"/>
    <row r="793" customFormat="1" ht="15.75" customHeight="1" x14ac:dyDescent="0.2"/>
    <row r="794" customFormat="1" ht="15.75" customHeight="1" x14ac:dyDescent="0.2"/>
    <row r="795" customFormat="1" ht="15.75" customHeight="1" x14ac:dyDescent="0.2"/>
    <row r="796" customFormat="1" ht="15.75" customHeight="1" x14ac:dyDescent="0.2"/>
    <row r="797" customFormat="1" ht="15.75" customHeight="1" x14ac:dyDescent="0.2"/>
    <row r="798" customFormat="1" ht="15.75" customHeight="1" x14ac:dyDescent="0.2"/>
    <row r="799" customFormat="1" ht="15.75" customHeight="1" x14ac:dyDescent="0.2"/>
    <row r="800" customFormat="1" ht="15.75" customHeight="1" x14ac:dyDescent="0.2"/>
    <row r="801" customFormat="1" ht="15.75" customHeight="1" x14ac:dyDescent="0.2"/>
    <row r="802" customFormat="1" ht="15.75" customHeight="1" x14ac:dyDescent="0.2"/>
    <row r="803" customFormat="1" ht="15.75" customHeight="1" x14ac:dyDescent="0.2"/>
    <row r="804" customFormat="1" ht="15.75" customHeight="1" x14ac:dyDescent="0.2"/>
    <row r="805" customFormat="1" ht="15.75" customHeight="1" x14ac:dyDescent="0.2"/>
    <row r="806" customFormat="1" ht="15.75" customHeight="1" x14ac:dyDescent="0.2"/>
    <row r="807" customFormat="1" ht="15.75" customHeight="1" x14ac:dyDescent="0.2"/>
    <row r="808" customFormat="1" ht="15.75" customHeight="1" x14ac:dyDescent="0.2"/>
    <row r="809" customFormat="1" ht="15.75" customHeight="1" x14ac:dyDescent="0.2"/>
    <row r="810" customFormat="1" ht="15.75" customHeight="1" x14ac:dyDescent="0.2"/>
    <row r="811" customFormat="1" ht="15.75" customHeight="1" x14ac:dyDescent="0.2"/>
    <row r="812" customFormat="1" ht="15.75" customHeight="1" x14ac:dyDescent="0.2"/>
    <row r="813" customFormat="1" ht="15.75" customHeight="1" x14ac:dyDescent="0.2"/>
    <row r="814" customFormat="1" ht="15.75" customHeight="1" x14ac:dyDescent="0.2"/>
    <row r="815" customFormat="1" ht="15.75" customHeight="1" x14ac:dyDescent="0.2"/>
    <row r="816" customFormat="1" ht="15.75" customHeight="1" x14ac:dyDescent="0.2"/>
    <row r="817" customFormat="1" ht="15.75" customHeight="1" x14ac:dyDescent="0.2"/>
    <row r="818" customFormat="1" ht="15.75" customHeight="1" x14ac:dyDescent="0.2"/>
    <row r="819" customFormat="1" ht="15.75" customHeight="1" x14ac:dyDescent="0.2"/>
    <row r="820" customFormat="1" ht="15.75" customHeight="1" x14ac:dyDescent="0.2"/>
    <row r="821" customFormat="1" ht="15.75" customHeight="1" x14ac:dyDescent="0.2"/>
    <row r="822" customFormat="1" ht="15.75" customHeight="1" x14ac:dyDescent="0.2"/>
    <row r="823" customFormat="1" ht="15.75" customHeight="1" x14ac:dyDescent="0.2"/>
    <row r="824" customFormat="1" ht="15.75" customHeight="1" x14ac:dyDescent="0.2"/>
    <row r="825" customFormat="1" ht="15.75" customHeight="1" x14ac:dyDescent="0.2"/>
    <row r="826" customFormat="1" ht="15.75" customHeight="1" x14ac:dyDescent="0.2"/>
    <row r="827" customFormat="1" ht="15.75" customHeight="1" x14ac:dyDescent="0.2"/>
    <row r="828" customFormat="1" ht="15.75" customHeight="1" x14ac:dyDescent="0.2"/>
    <row r="829" customFormat="1" ht="15.75" customHeight="1" x14ac:dyDescent="0.2"/>
    <row r="830" customFormat="1" ht="15.75" customHeight="1" x14ac:dyDescent="0.2"/>
    <row r="831" customFormat="1" ht="15.75" customHeight="1" x14ac:dyDescent="0.2"/>
    <row r="832" customFormat="1" ht="15.75" customHeight="1" x14ac:dyDescent="0.2"/>
    <row r="833" customFormat="1" ht="15.75" customHeight="1" x14ac:dyDescent="0.2"/>
    <row r="834" customFormat="1" ht="15.75" customHeight="1" x14ac:dyDescent="0.2"/>
    <row r="835" customFormat="1" ht="15.75" customHeight="1" x14ac:dyDescent="0.2"/>
    <row r="836" customFormat="1" ht="15.75" customHeight="1" x14ac:dyDescent="0.2"/>
    <row r="837" customFormat="1" ht="15.75" customHeight="1" x14ac:dyDescent="0.2"/>
    <row r="838" customFormat="1" ht="15.75" customHeight="1" x14ac:dyDescent="0.2"/>
    <row r="839" customFormat="1" ht="15.75" customHeight="1" x14ac:dyDescent="0.2"/>
    <row r="840" customFormat="1" ht="15.75" customHeight="1" x14ac:dyDescent="0.2"/>
    <row r="841" customFormat="1" ht="15.75" customHeight="1" x14ac:dyDescent="0.2"/>
    <row r="842" customFormat="1" ht="15.75" customHeight="1" x14ac:dyDescent="0.2"/>
    <row r="843" customFormat="1" ht="15.75" customHeight="1" x14ac:dyDescent="0.2"/>
    <row r="844" customFormat="1" ht="15.75" customHeight="1" x14ac:dyDescent="0.2"/>
    <row r="845" customFormat="1" ht="15.75" customHeight="1" x14ac:dyDescent="0.2"/>
    <row r="846" customFormat="1" ht="15.75" customHeight="1" x14ac:dyDescent="0.2"/>
    <row r="847" customFormat="1" ht="15.75" customHeight="1" x14ac:dyDescent="0.2"/>
    <row r="848" customFormat="1" ht="15.75" customHeight="1" x14ac:dyDescent="0.2"/>
    <row r="849" customFormat="1" ht="15.75" customHeight="1" x14ac:dyDescent="0.2"/>
    <row r="850" customFormat="1" ht="15.75" customHeight="1" x14ac:dyDescent="0.2"/>
    <row r="851" customFormat="1" ht="15.75" customHeight="1" x14ac:dyDescent="0.2"/>
    <row r="852" customFormat="1" ht="15.75" customHeight="1" x14ac:dyDescent="0.2"/>
    <row r="853" customFormat="1" ht="15.75" customHeight="1" x14ac:dyDescent="0.2"/>
    <row r="854" customFormat="1" ht="15.75" customHeight="1" x14ac:dyDescent="0.2"/>
    <row r="855" customFormat="1" ht="15.75" customHeight="1" x14ac:dyDescent="0.2"/>
    <row r="856" customFormat="1" ht="15.75" customHeight="1" x14ac:dyDescent="0.2"/>
    <row r="857" customFormat="1" ht="15.75" customHeight="1" x14ac:dyDescent="0.2"/>
    <row r="858" customFormat="1" ht="15.75" customHeight="1" x14ac:dyDescent="0.2"/>
    <row r="859" customFormat="1" ht="15.75" customHeight="1" x14ac:dyDescent="0.2"/>
    <row r="860" customFormat="1" ht="15.75" customHeight="1" x14ac:dyDescent="0.2"/>
    <row r="861" customFormat="1" ht="15.75" customHeight="1" x14ac:dyDescent="0.2"/>
    <row r="862" customFormat="1" ht="15.75" customHeight="1" x14ac:dyDescent="0.2"/>
    <row r="863" customFormat="1" ht="15.75" customHeight="1" x14ac:dyDescent="0.2"/>
    <row r="864" customFormat="1" ht="15.75" customHeight="1" x14ac:dyDescent="0.2"/>
    <row r="865" customFormat="1" ht="15.75" customHeight="1" x14ac:dyDescent="0.2"/>
    <row r="866" customFormat="1" ht="15.75" customHeight="1" x14ac:dyDescent="0.2"/>
    <row r="867" customFormat="1" ht="15.75" customHeight="1" x14ac:dyDescent="0.2"/>
    <row r="868" customFormat="1" ht="15.75" customHeight="1" x14ac:dyDescent="0.2"/>
    <row r="869" customFormat="1" ht="15.75" customHeight="1" x14ac:dyDescent="0.2"/>
    <row r="870" customFormat="1" ht="15.75" customHeight="1" x14ac:dyDescent="0.2"/>
    <row r="871" customFormat="1" ht="15.75" customHeight="1" x14ac:dyDescent="0.2"/>
    <row r="872" customFormat="1" ht="15.75" customHeight="1" x14ac:dyDescent="0.2"/>
    <row r="873" customFormat="1" ht="15.75" customHeight="1" x14ac:dyDescent="0.2"/>
    <row r="874" customFormat="1" ht="15.75" customHeight="1" x14ac:dyDescent="0.2"/>
    <row r="875" customFormat="1" ht="15.75" customHeight="1" x14ac:dyDescent="0.2"/>
    <row r="876" customFormat="1" ht="15.75" customHeight="1" x14ac:dyDescent="0.2"/>
    <row r="877" customFormat="1" ht="15.75" customHeight="1" x14ac:dyDescent="0.2"/>
    <row r="878" customFormat="1" ht="15.75" customHeight="1" x14ac:dyDescent="0.2"/>
    <row r="879" customFormat="1" ht="15.75" customHeight="1" x14ac:dyDescent="0.2"/>
    <row r="880" customFormat="1" ht="15.75" customHeight="1" x14ac:dyDescent="0.2"/>
    <row r="881" customFormat="1" ht="15.75" customHeight="1" x14ac:dyDescent="0.2"/>
    <row r="882" customFormat="1" ht="15.75" customHeight="1" x14ac:dyDescent="0.2"/>
    <row r="883" customFormat="1" ht="15.75" customHeight="1" x14ac:dyDescent="0.2"/>
    <row r="884" customFormat="1" ht="15.75" customHeight="1" x14ac:dyDescent="0.2"/>
    <row r="885" customFormat="1" ht="15.75" customHeight="1" x14ac:dyDescent="0.2"/>
    <row r="886" customFormat="1" ht="15.75" customHeight="1" x14ac:dyDescent="0.2"/>
    <row r="887" customFormat="1" ht="15.75" customHeight="1" x14ac:dyDescent="0.2"/>
    <row r="888" customFormat="1" ht="15.75" customHeight="1" x14ac:dyDescent="0.2"/>
    <row r="889" customFormat="1" ht="15.75" customHeight="1" x14ac:dyDescent="0.2"/>
    <row r="890" customFormat="1" ht="15.75" customHeight="1" x14ac:dyDescent="0.2"/>
    <row r="891" customFormat="1" ht="15.75" customHeight="1" x14ac:dyDescent="0.2"/>
    <row r="892" customFormat="1" ht="15.75" customHeight="1" x14ac:dyDescent="0.2"/>
    <row r="893" customFormat="1" ht="15.75" customHeight="1" x14ac:dyDescent="0.2"/>
    <row r="894" customFormat="1" ht="15.75" customHeight="1" x14ac:dyDescent="0.2"/>
    <row r="895" customFormat="1" ht="15.75" customHeight="1" x14ac:dyDescent="0.2"/>
    <row r="896" customFormat="1" ht="15.75" customHeight="1" x14ac:dyDescent="0.2"/>
    <row r="897" customFormat="1" ht="15.75" customHeight="1" x14ac:dyDescent="0.2"/>
    <row r="898" customFormat="1" ht="15.75" customHeight="1" x14ac:dyDescent="0.2"/>
    <row r="899" customFormat="1" ht="15.75" customHeight="1" x14ac:dyDescent="0.2"/>
    <row r="900" customFormat="1" ht="15.75" customHeight="1" x14ac:dyDescent="0.2"/>
    <row r="901" customFormat="1" ht="15.75" customHeight="1" x14ac:dyDescent="0.2"/>
    <row r="902" customFormat="1" ht="15.75" customHeight="1" x14ac:dyDescent="0.2"/>
    <row r="903" customFormat="1" ht="15.75" customHeight="1" x14ac:dyDescent="0.2"/>
    <row r="904" customFormat="1" ht="15.75" customHeight="1" x14ac:dyDescent="0.2"/>
    <row r="905" customFormat="1" ht="15.75" customHeight="1" x14ac:dyDescent="0.2"/>
    <row r="906" customFormat="1" ht="15.75" customHeight="1" x14ac:dyDescent="0.2"/>
    <row r="907" customFormat="1" ht="15.75" customHeight="1" x14ac:dyDescent="0.2"/>
    <row r="908" customFormat="1" ht="15.75" customHeight="1" x14ac:dyDescent="0.2"/>
    <row r="909" customFormat="1" ht="15.75" customHeight="1" x14ac:dyDescent="0.2"/>
    <row r="910" customFormat="1" ht="15.75" customHeight="1" x14ac:dyDescent="0.2"/>
    <row r="911" customFormat="1" ht="15.75" customHeight="1" x14ac:dyDescent="0.2"/>
    <row r="912" customFormat="1" ht="15.75" customHeight="1" x14ac:dyDescent="0.2"/>
    <row r="913" customFormat="1" ht="15.75" customHeight="1" x14ac:dyDescent="0.2"/>
    <row r="914" customFormat="1" ht="15.75" customHeight="1" x14ac:dyDescent="0.2"/>
    <row r="915" customFormat="1" ht="15.75" customHeight="1" x14ac:dyDescent="0.2"/>
    <row r="916" customFormat="1" ht="15.75" customHeight="1" x14ac:dyDescent="0.2"/>
    <row r="917" customFormat="1" ht="15.75" customHeight="1" x14ac:dyDescent="0.2"/>
    <row r="918" customFormat="1" ht="15.75" customHeight="1" x14ac:dyDescent="0.2"/>
    <row r="919" customFormat="1" ht="15.75" customHeight="1" x14ac:dyDescent="0.2"/>
    <row r="920" customFormat="1" ht="15.75" customHeight="1" x14ac:dyDescent="0.2"/>
    <row r="921" customFormat="1" ht="15.75" customHeight="1" x14ac:dyDescent="0.2"/>
    <row r="922" customFormat="1" ht="15.75" customHeight="1" x14ac:dyDescent="0.2"/>
    <row r="923" customFormat="1" ht="15.75" customHeight="1" x14ac:dyDescent="0.2"/>
    <row r="924" customFormat="1" ht="15.75" customHeight="1" x14ac:dyDescent="0.2"/>
    <row r="925" customFormat="1" ht="15.75" customHeight="1" x14ac:dyDescent="0.2"/>
    <row r="926" customFormat="1" ht="15.75" customHeight="1" x14ac:dyDescent="0.2"/>
    <row r="927" customFormat="1" ht="15.75" customHeight="1" x14ac:dyDescent="0.2"/>
    <row r="928" customFormat="1" ht="15.75" customHeight="1" x14ac:dyDescent="0.2"/>
    <row r="929" customFormat="1" ht="15.75" customHeight="1" x14ac:dyDescent="0.2"/>
    <row r="930" customFormat="1" ht="15.75" customHeight="1" x14ac:dyDescent="0.2"/>
    <row r="931" customFormat="1" ht="15.75" customHeight="1" x14ac:dyDescent="0.2"/>
    <row r="932" customFormat="1" ht="15.75" customHeight="1" x14ac:dyDescent="0.2"/>
    <row r="933" customFormat="1" ht="15.75" customHeight="1" x14ac:dyDescent="0.2"/>
    <row r="934" customFormat="1" ht="15.75" customHeight="1" x14ac:dyDescent="0.2"/>
    <row r="935" customFormat="1" ht="15.75" customHeight="1" x14ac:dyDescent="0.2"/>
    <row r="936" customFormat="1" ht="15.75" customHeight="1" x14ac:dyDescent="0.2"/>
    <row r="937" customFormat="1" ht="15.75" customHeight="1" x14ac:dyDescent="0.2"/>
    <row r="938" customFormat="1" ht="15.75" customHeight="1" x14ac:dyDescent="0.2"/>
    <row r="939" customFormat="1" ht="15.75" customHeight="1" x14ac:dyDescent="0.2"/>
    <row r="940" customFormat="1" ht="15.75" customHeight="1" x14ac:dyDescent="0.2"/>
    <row r="941" customFormat="1" ht="15.75" customHeight="1" x14ac:dyDescent="0.2"/>
    <row r="942" customFormat="1" ht="15.75" customHeight="1" x14ac:dyDescent="0.2"/>
    <row r="943" customFormat="1" ht="15.75" customHeight="1" x14ac:dyDescent="0.2"/>
    <row r="944" customFormat="1" ht="15.75" customHeight="1" x14ac:dyDescent="0.2"/>
    <row r="945" customFormat="1" ht="15.75" customHeight="1" x14ac:dyDescent="0.2"/>
    <row r="946" customFormat="1" ht="15.75" customHeight="1" x14ac:dyDescent="0.2"/>
    <row r="947" customFormat="1" ht="15.75" customHeight="1" x14ac:dyDescent="0.2"/>
    <row r="948" customFormat="1" ht="15.75" customHeight="1" x14ac:dyDescent="0.2"/>
    <row r="949" customFormat="1" ht="15.75" customHeight="1" x14ac:dyDescent="0.2"/>
    <row r="950" customFormat="1" ht="15.75" customHeight="1" x14ac:dyDescent="0.2"/>
    <row r="951" customFormat="1" ht="15.75" customHeight="1" x14ac:dyDescent="0.2"/>
    <row r="952" customFormat="1" ht="15.75" customHeight="1" x14ac:dyDescent="0.2"/>
    <row r="953" customFormat="1" ht="15.75" customHeight="1" x14ac:dyDescent="0.2"/>
    <row r="954" customFormat="1" ht="15.75" customHeight="1" x14ac:dyDescent="0.2"/>
    <row r="955" customFormat="1" ht="15.75" customHeight="1" x14ac:dyDescent="0.2"/>
    <row r="956" customFormat="1" ht="15.75" customHeight="1" x14ac:dyDescent="0.2"/>
    <row r="957" customFormat="1" ht="15.75" customHeight="1" x14ac:dyDescent="0.2"/>
    <row r="958" customFormat="1" ht="15.75" customHeight="1" x14ac:dyDescent="0.2"/>
    <row r="959" customFormat="1" ht="15.75" customHeight="1" x14ac:dyDescent="0.2"/>
    <row r="960" customFormat="1" ht="15.75" customHeight="1" x14ac:dyDescent="0.2"/>
    <row r="961" customFormat="1" ht="15.75" customHeight="1" x14ac:dyDescent="0.2"/>
    <row r="962" customFormat="1" ht="15.75" customHeight="1" x14ac:dyDescent="0.2"/>
    <row r="963" customFormat="1" ht="15.75" customHeight="1" x14ac:dyDescent="0.2"/>
    <row r="964" customFormat="1" ht="15.75" customHeight="1" x14ac:dyDescent="0.2"/>
    <row r="965" customFormat="1" ht="15.75" customHeight="1" x14ac:dyDescent="0.2"/>
    <row r="966" customFormat="1" ht="15.75" customHeight="1" x14ac:dyDescent="0.2"/>
    <row r="967" customFormat="1" ht="15.75" customHeight="1" x14ac:dyDescent="0.2"/>
    <row r="968" customFormat="1" ht="15.75" customHeight="1" x14ac:dyDescent="0.2"/>
    <row r="969" customFormat="1" ht="15.75" customHeight="1" x14ac:dyDescent="0.2"/>
    <row r="970" customFormat="1" ht="15.75" customHeight="1" x14ac:dyDescent="0.2"/>
    <row r="971" customFormat="1" ht="15.75" customHeight="1" x14ac:dyDescent="0.2"/>
    <row r="972" customFormat="1" ht="15.75" customHeight="1" x14ac:dyDescent="0.2"/>
    <row r="973" customFormat="1" ht="15.75" customHeight="1" x14ac:dyDescent="0.2"/>
    <row r="974" customFormat="1" ht="15.75" customHeight="1" x14ac:dyDescent="0.2"/>
    <row r="975" customFormat="1" ht="15.75" customHeight="1" x14ac:dyDescent="0.2"/>
    <row r="976" customFormat="1" ht="15.75" customHeight="1" x14ac:dyDescent="0.2"/>
    <row r="977" customFormat="1" ht="15.75" customHeight="1" x14ac:dyDescent="0.2"/>
    <row r="978" customFormat="1" ht="15.75" customHeight="1" x14ac:dyDescent="0.2"/>
    <row r="979" customFormat="1" ht="15.75" customHeight="1" x14ac:dyDescent="0.2"/>
    <row r="980" customFormat="1" ht="15.75" customHeight="1" x14ac:dyDescent="0.2"/>
    <row r="981" customFormat="1" ht="15.75" customHeight="1" x14ac:dyDescent="0.2"/>
    <row r="982" customFormat="1" ht="15.75" customHeight="1" x14ac:dyDescent="0.2"/>
    <row r="983" customFormat="1" ht="15.75" customHeight="1" x14ac:dyDescent="0.2"/>
    <row r="984" customFormat="1" ht="15.75" customHeight="1" x14ac:dyDescent="0.2"/>
    <row r="985" customFormat="1" ht="15.75" customHeight="1" x14ac:dyDescent="0.2"/>
    <row r="986" customFormat="1" ht="15.75" customHeight="1" x14ac:dyDescent="0.2"/>
    <row r="987" customFormat="1" ht="15.75" customHeight="1" x14ac:dyDescent="0.2"/>
    <row r="988" customFormat="1" ht="15.75" customHeight="1" x14ac:dyDescent="0.2"/>
    <row r="989" customFormat="1" ht="15.75" customHeight="1" x14ac:dyDescent="0.2"/>
    <row r="990" customFormat="1" ht="15.75" customHeight="1" x14ac:dyDescent="0.2"/>
    <row r="991" customFormat="1" ht="15.75" customHeight="1" x14ac:dyDescent="0.2"/>
    <row r="992" customFormat="1" ht="15.75" customHeight="1" x14ac:dyDescent="0.2"/>
    <row r="993" customFormat="1" ht="15.75" customHeight="1" x14ac:dyDescent="0.2"/>
    <row r="994" customFormat="1" ht="15.75" customHeight="1" x14ac:dyDescent="0.2"/>
    <row r="995" customFormat="1" ht="15.75" customHeight="1" x14ac:dyDescent="0.2"/>
    <row r="996" customFormat="1" ht="15.75" customHeight="1" x14ac:dyDescent="0.2"/>
    <row r="997" customFormat="1" ht="15.75" customHeight="1" x14ac:dyDescent="0.2"/>
    <row r="998" customFormat="1" ht="15.75" customHeight="1" x14ac:dyDescent="0.2"/>
    <row r="999" customFormat="1" ht="15.75" customHeight="1" x14ac:dyDescent="0.2"/>
    <row r="1000" customFormat="1" ht="15.75" customHeight="1" x14ac:dyDescent="0.2"/>
    <row r="1001" customFormat="1" ht="15.75" customHeight="1" x14ac:dyDescent="0.2"/>
    <row r="1002" customFormat="1" ht="15.75" customHeight="1" x14ac:dyDescent="0.2"/>
    <row r="1003" customFormat="1" ht="15.75" customHeight="1" x14ac:dyDescent="0.2"/>
    <row r="1004" customFormat="1" ht="15.75" customHeight="1" x14ac:dyDescent="0.2"/>
    <row r="1005" customFormat="1" ht="15.75" customHeight="1" x14ac:dyDescent="0.2"/>
    <row r="1006" customFormat="1" ht="15.75" customHeight="1" x14ac:dyDescent="0.2"/>
    <row r="1007" customFormat="1" ht="15.75" customHeight="1" x14ac:dyDescent="0.2"/>
    <row r="1008" customFormat="1" ht="15" customHeight="1" x14ac:dyDescent="0.2"/>
  </sheetData>
  <mergeCells count="12">
    <mergeCell ref="A1:H1"/>
    <mergeCell ref="A2:H2"/>
    <mergeCell ref="A4:C6"/>
    <mergeCell ref="H5:H6"/>
    <mergeCell ref="A53:C53"/>
    <mergeCell ref="A55:C55"/>
    <mergeCell ref="B3:C3"/>
    <mergeCell ref="D4:G4"/>
    <mergeCell ref="D5:D6"/>
    <mergeCell ref="E5:E6"/>
    <mergeCell ref="F5:F6"/>
    <mergeCell ref="G5:G6"/>
  </mergeCells>
  <pageMargins left="0.7" right="0.7" top="0.75" bottom="0.75" header="0" footer="0"/>
  <pageSetup scale="50" orientation="landscape"/>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I1008"/>
  <sheetViews>
    <sheetView topLeftCell="A35" workbookViewId="0">
      <selection activeCell="A58" sqref="A58"/>
    </sheetView>
  </sheetViews>
  <sheetFormatPr baseColWidth="10" defaultColWidth="11.1640625" defaultRowHeight="15" customHeight="1" x14ac:dyDescent="0.2"/>
  <cols>
    <col min="1" max="2" width="6.83203125" customWidth="1"/>
    <col min="3" max="3" width="52.83203125" customWidth="1"/>
    <col min="4" max="4" width="20.1640625" customWidth="1"/>
    <col min="5" max="6" width="17.33203125" customWidth="1"/>
    <col min="7" max="7" width="19.5" customWidth="1"/>
    <col min="8" max="8" width="59" customWidth="1"/>
    <col min="9" max="9" width="8" customWidth="1"/>
  </cols>
  <sheetData>
    <row r="1" spans="1:9" ht="21" customHeight="1" x14ac:dyDescent="0.25">
      <c r="A1" s="361" t="s">
        <v>167</v>
      </c>
      <c r="B1" s="328"/>
      <c r="C1" s="328"/>
      <c r="D1" s="328"/>
      <c r="E1" s="328"/>
      <c r="F1" s="328"/>
      <c r="G1" s="328"/>
      <c r="H1" s="328"/>
    </row>
    <row r="2" spans="1:9" ht="21" customHeight="1" x14ac:dyDescent="0.25">
      <c r="A2" s="358" t="str">
        <f>'Community Quarterback'!$A$2</f>
        <v xml:space="preserve"> Fiscal Year 2025</v>
      </c>
      <c r="B2" s="328"/>
      <c r="C2" s="328"/>
      <c r="D2" s="328"/>
      <c r="E2" s="328"/>
      <c r="F2" s="328"/>
      <c r="G2" s="328"/>
      <c r="H2" s="328"/>
    </row>
    <row r="3" spans="1:9" ht="16.5" customHeight="1" thickBot="1" x14ac:dyDescent="0.25">
      <c r="A3" s="24"/>
      <c r="B3" s="402">
        <f>'ENOUGH Cover Page Signatures'!G6</f>
        <v>0</v>
      </c>
      <c r="C3" s="328"/>
      <c r="D3" s="24"/>
      <c r="E3" s="24"/>
      <c r="F3" s="24"/>
      <c r="G3" s="24"/>
    </row>
    <row r="4" spans="1:9" ht="15.75" customHeight="1" thickBot="1" x14ac:dyDescent="0.25">
      <c r="A4" s="373" t="s">
        <v>73</v>
      </c>
      <c r="B4" s="397"/>
      <c r="C4" s="403"/>
      <c r="D4" s="405"/>
      <c r="E4" s="392"/>
      <c r="F4" s="392"/>
      <c r="G4" s="406"/>
      <c r="H4" s="114" t="s">
        <v>74</v>
      </c>
    </row>
    <row r="5" spans="1:9" ht="16" x14ac:dyDescent="0.2">
      <c r="A5" s="374"/>
      <c r="B5" s="328"/>
      <c r="C5" s="331"/>
      <c r="D5" s="388" t="s">
        <v>59</v>
      </c>
      <c r="E5" s="368" t="s">
        <v>75</v>
      </c>
      <c r="F5" s="368" t="s">
        <v>76</v>
      </c>
      <c r="G5" s="385" t="s">
        <v>77</v>
      </c>
      <c r="H5" s="370" t="s">
        <v>128</v>
      </c>
    </row>
    <row r="6" spans="1:9" ht="48.75" customHeight="1" thickBot="1" x14ac:dyDescent="0.25">
      <c r="A6" s="404"/>
      <c r="B6" s="363"/>
      <c r="C6" s="381"/>
      <c r="D6" s="389"/>
      <c r="E6" s="384"/>
      <c r="F6" s="384"/>
      <c r="G6" s="386"/>
      <c r="H6" s="407"/>
    </row>
    <row r="7" spans="1:9" ht="16.5" customHeight="1" thickTop="1" x14ac:dyDescent="0.2">
      <c r="A7" s="244" t="s">
        <v>129</v>
      </c>
      <c r="B7" s="245"/>
      <c r="C7" s="246"/>
      <c r="D7" s="247"/>
      <c r="E7" s="248"/>
      <c r="F7" s="248"/>
      <c r="G7" s="27"/>
      <c r="H7" s="249"/>
    </row>
    <row r="8" spans="1:9" ht="15.75" customHeight="1" x14ac:dyDescent="0.2">
      <c r="A8" s="250"/>
      <c r="B8" s="121" t="s">
        <v>62</v>
      </c>
      <c r="C8" s="122"/>
      <c r="D8" s="251">
        <f t="shared" ref="D8:F8" si="0">SUM(D9:D10)</f>
        <v>0</v>
      </c>
      <c r="E8" s="252">
        <f t="shared" si="0"/>
        <v>0</v>
      </c>
      <c r="F8" s="252">
        <f t="shared" si="0"/>
        <v>0</v>
      </c>
      <c r="G8" s="126">
        <f>SUM(G9:G10)</f>
        <v>0</v>
      </c>
      <c r="H8" s="253"/>
      <c r="I8" s="8"/>
    </row>
    <row r="9" spans="1:9" ht="15.75" customHeight="1" x14ac:dyDescent="0.2">
      <c r="A9" s="203"/>
      <c r="B9" s="128"/>
      <c r="C9" s="129" t="s">
        <v>80</v>
      </c>
      <c r="D9" s="254">
        <v>0</v>
      </c>
      <c r="E9" s="255">
        <v>0</v>
      </c>
      <c r="F9" s="255">
        <v>0</v>
      </c>
      <c r="G9" s="133">
        <f t="shared" ref="G9:G10" si="1">SUM(D9:F9)</f>
        <v>0</v>
      </c>
      <c r="H9" s="256"/>
    </row>
    <row r="10" spans="1:9" ht="15.75" customHeight="1" x14ac:dyDescent="0.2">
      <c r="A10" s="209"/>
      <c r="B10" s="136"/>
      <c r="C10" s="137" t="s">
        <v>81</v>
      </c>
      <c r="D10" s="254">
        <v>0</v>
      </c>
      <c r="E10" s="255">
        <v>0</v>
      </c>
      <c r="F10" s="255">
        <v>0</v>
      </c>
      <c r="G10" s="133">
        <f t="shared" si="1"/>
        <v>0</v>
      </c>
      <c r="H10" s="256"/>
    </row>
    <row r="11" spans="1:9" ht="15.75" customHeight="1" x14ac:dyDescent="0.2">
      <c r="A11" s="257"/>
      <c r="B11" s="139" t="s">
        <v>63</v>
      </c>
      <c r="C11" s="140"/>
      <c r="D11" s="258">
        <f t="shared" ref="D11:F11" si="2">SUM(D12:D21)</f>
        <v>0</v>
      </c>
      <c r="E11" s="259">
        <f t="shared" si="2"/>
        <v>0</v>
      </c>
      <c r="F11" s="259">
        <f t="shared" si="2"/>
        <v>0</v>
      </c>
      <c r="G11" s="126">
        <f>SUM(G12:G21)</f>
        <v>0</v>
      </c>
      <c r="H11" s="253"/>
      <c r="I11" s="8"/>
    </row>
    <row r="12" spans="1:9" ht="15.75" customHeight="1" x14ac:dyDescent="0.2">
      <c r="A12" s="209"/>
      <c r="B12" s="136"/>
      <c r="C12" s="137" t="s">
        <v>82</v>
      </c>
      <c r="D12" s="254">
        <v>0</v>
      </c>
      <c r="E12" s="255">
        <v>0</v>
      </c>
      <c r="F12" s="255">
        <v>0</v>
      </c>
      <c r="G12" s="133">
        <f t="shared" ref="G12:G21" si="3">SUM(D12:F12)</f>
        <v>0</v>
      </c>
      <c r="H12" s="256"/>
    </row>
    <row r="13" spans="1:9" ht="15.75" customHeight="1" x14ac:dyDescent="0.2">
      <c r="A13" s="209"/>
      <c r="B13" s="136"/>
      <c r="C13" s="137" t="s">
        <v>83</v>
      </c>
      <c r="D13" s="254">
        <v>0</v>
      </c>
      <c r="E13" s="255">
        <v>0</v>
      </c>
      <c r="F13" s="255">
        <v>0</v>
      </c>
      <c r="G13" s="133">
        <f t="shared" si="3"/>
        <v>0</v>
      </c>
      <c r="H13" s="256"/>
    </row>
    <row r="14" spans="1:9" ht="15.75" customHeight="1" x14ac:dyDescent="0.2">
      <c r="A14" s="209"/>
      <c r="B14" s="136"/>
      <c r="C14" s="137" t="s">
        <v>84</v>
      </c>
      <c r="D14" s="254">
        <v>0</v>
      </c>
      <c r="E14" s="255">
        <v>0</v>
      </c>
      <c r="F14" s="255">
        <v>0</v>
      </c>
      <c r="G14" s="133">
        <f t="shared" si="3"/>
        <v>0</v>
      </c>
      <c r="H14" s="256"/>
    </row>
    <row r="15" spans="1:9" ht="15.75" customHeight="1" x14ac:dyDescent="0.2">
      <c r="A15" s="209"/>
      <c r="B15" s="136"/>
      <c r="C15" s="137" t="s">
        <v>85</v>
      </c>
      <c r="D15" s="254">
        <v>0</v>
      </c>
      <c r="E15" s="255">
        <v>0</v>
      </c>
      <c r="F15" s="255">
        <v>0</v>
      </c>
      <c r="G15" s="133">
        <f t="shared" si="3"/>
        <v>0</v>
      </c>
      <c r="H15" s="256"/>
    </row>
    <row r="16" spans="1:9" ht="15.75" customHeight="1" x14ac:dyDescent="0.2">
      <c r="A16" s="209"/>
      <c r="B16" s="136"/>
      <c r="C16" s="137" t="s">
        <v>86</v>
      </c>
      <c r="D16" s="254">
        <v>0</v>
      </c>
      <c r="E16" s="255">
        <v>0</v>
      </c>
      <c r="F16" s="255">
        <v>0</v>
      </c>
      <c r="G16" s="133">
        <f t="shared" si="3"/>
        <v>0</v>
      </c>
      <c r="H16" s="256"/>
    </row>
    <row r="17" spans="1:9" ht="15.75" customHeight="1" x14ac:dyDescent="0.2">
      <c r="A17" s="209"/>
      <c r="B17" s="136"/>
      <c r="C17" s="137" t="s">
        <v>87</v>
      </c>
      <c r="D17" s="254">
        <v>0</v>
      </c>
      <c r="E17" s="255">
        <v>0</v>
      </c>
      <c r="F17" s="255">
        <v>0</v>
      </c>
      <c r="G17" s="133">
        <f t="shared" si="3"/>
        <v>0</v>
      </c>
      <c r="H17" s="256"/>
    </row>
    <row r="18" spans="1:9" ht="15.75" customHeight="1" x14ac:dyDescent="0.2">
      <c r="A18" s="209"/>
      <c r="B18" s="136"/>
      <c r="C18" s="137" t="s">
        <v>88</v>
      </c>
      <c r="D18" s="254">
        <v>0</v>
      </c>
      <c r="E18" s="255">
        <v>0</v>
      </c>
      <c r="F18" s="255">
        <v>0</v>
      </c>
      <c r="G18" s="133">
        <f t="shared" si="3"/>
        <v>0</v>
      </c>
      <c r="H18" s="256"/>
    </row>
    <row r="19" spans="1:9" ht="15.75" customHeight="1" x14ac:dyDescent="0.2">
      <c r="A19" s="209"/>
      <c r="B19" s="136"/>
      <c r="C19" s="137" t="s">
        <v>89</v>
      </c>
      <c r="D19" s="254">
        <v>0</v>
      </c>
      <c r="E19" s="255">
        <v>0</v>
      </c>
      <c r="F19" s="255">
        <v>0</v>
      </c>
      <c r="G19" s="133">
        <f t="shared" si="3"/>
        <v>0</v>
      </c>
      <c r="H19" s="256"/>
    </row>
    <row r="20" spans="1:9" ht="15.75" customHeight="1" x14ac:dyDescent="0.2">
      <c r="A20" s="209"/>
      <c r="B20" s="136"/>
      <c r="C20" s="137" t="s">
        <v>90</v>
      </c>
      <c r="D20" s="254">
        <v>0</v>
      </c>
      <c r="E20" s="255">
        <v>0</v>
      </c>
      <c r="F20" s="255">
        <v>0</v>
      </c>
      <c r="G20" s="133">
        <f t="shared" si="3"/>
        <v>0</v>
      </c>
      <c r="H20" s="256"/>
    </row>
    <row r="21" spans="1:9" ht="15.75" customHeight="1" x14ac:dyDescent="0.2">
      <c r="A21" s="209"/>
      <c r="B21" s="136"/>
      <c r="C21" s="137" t="s">
        <v>90</v>
      </c>
      <c r="D21" s="254">
        <v>0</v>
      </c>
      <c r="E21" s="255">
        <v>0</v>
      </c>
      <c r="F21" s="255">
        <v>0</v>
      </c>
      <c r="G21" s="133">
        <f t="shared" si="3"/>
        <v>0</v>
      </c>
      <c r="H21" s="256"/>
    </row>
    <row r="22" spans="1:9" ht="15.75" customHeight="1" x14ac:dyDescent="0.2">
      <c r="A22" s="260"/>
      <c r="B22" s="148" t="s">
        <v>64</v>
      </c>
      <c r="C22" s="149" t="s">
        <v>130</v>
      </c>
      <c r="D22" s="258">
        <f>SUM(D23:D25)</f>
        <v>0</v>
      </c>
      <c r="E22" s="259">
        <f>SUM(E23:E25)</f>
        <v>0</v>
      </c>
      <c r="F22" s="259">
        <f>SUM(F23:F25)</f>
        <v>0</v>
      </c>
      <c r="G22" s="150">
        <f>SUM(G23:G25)</f>
        <v>0</v>
      </c>
      <c r="H22" s="253"/>
      <c r="I22" s="8"/>
    </row>
    <row r="23" spans="1:9" ht="15.75" customHeight="1" x14ac:dyDescent="0.2">
      <c r="A23" s="209"/>
      <c r="B23" s="136"/>
      <c r="C23" s="137" t="s">
        <v>91</v>
      </c>
      <c r="D23" s="254">
        <v>0</v>
      </c>
      <c r="E23" s="255">
        <v>0</v>
      </c>
      <c r="F23" s="255">
        <v>0</v>
      </c>
      <c r="G23" s="133">
        <f t="shared" ref="G23:G25" si="4">SUM(D23:F23)</f>
        <v>0</v>
      </c>
      <c r="H23" s="256"/>
    </row>
    <row r="24" spans="1:9" ht="15.75" customHeight="1" x14ac:dyDescent="0.2">
      <c r="A24" s="209"/>
      <c r="B24" s="136"/>
      <c r="C24" s="137" t="s">
        <v>92</v>
      </c>
      <c r="D24" s="254">
        <v>0</v>
      </c>
      <c r="E24" s="255">
        <v>0</v>
      </c>
      <c r="F24" s="255">
        <v>0</v>
      </c>
      <c r="G24" s="133">
        <f t="shared" si="4"/>
        <v>0</v>
      </c>
      <c r="H24" s="256"/>
    </row>
    <row r="25" spans="1:9" ht="15.75" customHeight="1" x14ac:dyDescent="0.2">
      <c r="A25" s="203"/>
      <c r="B25" s="128"/>
      <c r="C25" s="129" t="s">
        <v>90</v>
      </c>
      <c r="D25" s="254">
        <v>0</v>
      </c>
      <c r="E25" s="255">
        <v>0</v>
      </c>
      <c r="F25" s="255">
        <v>0</v>
      </c>
      <c r="G25" s="133">
        <f t="shared" si="4"/>
        <v>0</v>
      </c>
      <c r="H25" s="256"/>
    </row>
    <row r="26" spans="1:9" ht="15.75" customHeight="1" x14ac:dyDescent="0.2">
      <c r="A26" s="260"/>
      <c r="B26" s="148" t="s">
        <v>65</v>
      </c>
      <c r="C26" s="149"/>
      <c r="D26" s="258">
        <f t="shared" ref="D26:F26" si="5">SUM(D27:D31)</f>
        <v>0</v>
      </c>
      <c r="E26" s="259">
        <f t="shared" si="5"/>
        <v>0</v>
      </c>
      <c r="F26" s="259">
        <f t="shared" si="5"/>
        <v>0</v>
      </c>
      <c r="G26" s="150">
        <f>SUM(G27:G30)</f>
        <v>0</v>
      </c>
      <c r="H26" s="253"/>
      <c r="I26" s="8"/>
    </row>
    <row r="27" spans="1:9" ht="15.75" customHeight="1" x14ac:dyDescent="0.2">
      <c r="A27" s="209"/>
      <c r="B27" s="136"/>
      <c r="C27" s="137" t="s">
        <v>93</v>
      </c>
      <c r="D27" s="254">
        <v>0</v>
      </c>
      <c r="E27" s="255">
        <v>0</v>
      </c>
      <c r="F27" s="255">
        <v>0</v>
      </c>
      <c r="G27" s="133">
        <f>SUM(D27:F27)</f>
        <v>0</v>
      </c>
      <c r="H27" s="256"/>
    </row>
    <row r="28" spans="1:9" ht="15.75" customHeight="1" x14ac:dyDescent="0.2">
      <c r="A28" s="209"/>
      <c r="B28" s="136"/>
      <c r="C28" s="137" t="s">
        <v>94</v>
      </c>
      <c r="D28" s="254">
        <v>0</v>
      </c>
      <c r="E28" s="255">
        <v>0</v>
      </c>
      <c r="F28" s="255">
        <v>0</v>
      </c>
      <c r="G28" s="133">
        <f t="shared" ref="G28:G33" si="6">SUM(D28:F28)</f>
        <v>0</v>
      </c>
      <c r="H28" s="256"/>
    </row>
    <row r="29" spans="1:9" ht="15.75" customHeight="1" x14ac:dyDescent="0.2">
      <c r="A29" s="209"/>
      <c r="B29" s="136"/>
      <c r="C29" s="137" t="s">
        <v>95</v>
      </c>
      <c r="D29" s="254">
        <v>0</v>
      </c>
      <c r="E29" s="255">
        <v>0</v>
      </c>
      <c r="F29" s="255">
        <v>0</v>
      </c>
      <c r="G29" s="133">
        <f t="shared" si="6"/>
        <v>0</v>
      </c>
      <c r="H29" s="256"/>
      <c r="I29" s="8"/>
    </row>
    <row r="30" spans="1:9" ht="15.75" customHeight="1" x14ac:dyDescent="0.2">
      <c r="A30" s="209"/>
      <c r="B30" s="136"/>
      <c r="C30" s="137" t="s">
        <v>96</v>
      </c>
      <c r="D30" s="254">
        <v>0</v>
      </c>
      <c r="E30" s="255">
        <v>0</v>
      </c>
      <c r="F30" s="255">
        <v>0</v>
      </c>
      <c r="G30" s="133">
        <f t="shared" si="6"/>
        <v>0</v>
      </c>
      <c r="H30" s="256"/>
      <c r="I30" s="8"/>
    </row>
    <row r="31" spans="1:9" ht="15.75" customHeight="1" x14ac:dyDescent="0.2">
      <c r="A31" s="203"/>
      <c r="B31" s="128"/>
      <c r="C31" s="129" t="s">
        <v>90</v>
      </c>
      <c r="D31" s="254">
        <v>0</v>
      </c>
      <c r="E31" s="255">
        <v>0</v>
      </c>
      <c r="F31" s="255">
        <v>0</v>
      </c>
      <c r="G31" s="133">
        <f>SUM(D31:F31)</f>
        <v>0</v>
      </c>
      <c r="H31" s="256"/>
      <c r="I31" s="8"/>
    </row>
    <row r="32" spans="1:9" ht="15.75" customHeight="1" x14ac:dyDescent="0.2">
      <c r="A32" s="260"/>
      <c r="B32" s="148" t="s">
        <v>66</v>
      </c>
      <c r="C32" s="149"/>
      <c r="D32" s="258">
        <f t="shared" ref="D32:F32" si="7">SUM(D33:D34)</f>
        <v>0</v>
      </c>
      <c r="E32" s="259">
        <f t="shared" si="7"/>
        <v>0</v>
      </c>
      <c r="F32" s="259">
        <f t="shared" si="7"/>
        <v>0</v>
      </c>
      <c r="G32" s="150">
        <f t="shared" si="6"/>
        <v>0</v>
      </c>
      <c r="H32" s="253"/>
      <c r="I32" s="8"/>
    </row>
    <row r="33" spans="1:9" ht="15.75" customHeight="1" x14ac:dyDescent="0.2">
      <c r="A33" s="209"/>
      <c r="B33" s="136"/>
      <c r="C33" s="137" t="s">
        <v>97</v>
      </c>
      <c r="D33" s="254">
        <v>0</v>
      </c>
      <c r="E33" s="255">
        <v>0</v>
      </c>
      <c r="F33" s="255">
        <v>0</v>
      </c>
      <c r="G33" s="133">
        <f t="shared" si="6"/>
        <v>0</v>
      </c>
      <c r="H33" s="256"/>
    </row>
    <row r="34" spans="1:9" ht="15.75" customHeight="1" x14ac:dyDescent="0.2">
      <c r="A34" s="209"/>
      <c r="B34" s="136"/>
      <c r="C34" s="137" t="s">
        <v>90</v>
      </c>
      <c r="D34" s="254">
        <v>0</v>
      </c>
      <c r="E34" s="255">
        <v>0</v>
      </c>
      <c r="F34" s="255">
        <v>0</v>
      </c>
      <c r="G34" s="133">
        <f>SUM(D34:F34)</f>
        <v>0</v>
      </c>
      <c r="H34" s="256"/>
    </row>
    <row r="35" spans="1:9" ht="15.75" customHeight="1" x14ac:dyDescent="0.2">
      <c r="A35" s="257"/>
      <c r="B35" s="139" t="s">
        <v>67</v>
      </c>
      <c r="C35" s="140"/>
      <c r="D35" s="258">
        <f>SUM(D36:D41)</f>
        <v>0</v>
      </c>
      <c r="E35" s="259">
        <f>SUM(E36:E41)</f>
        <v>0</v>
      </c>
      <c r="F35" s="259">
        <f>SUM(F36:F41)</f>
        <v>0</v>
      </c>
      <c r="G35" s="126">
        <f>SUM(G36:G41)</f>
        <v>0</v>
      </c>
      <c r="H35" s="253"/>
      <c r="I35" s="8"/>
    </row>
    <row r="36" spans="1:9" ht="15.75" customHeight="1" x14ac:dyDescent="0.2">
      <c r="A36" s="209"/>
      <c r="B36" s="136"/>
      <c r="C36" s="137" t="s">
        <v>98</v>
      </c>
      <c r="D36" s="254">
        <v>0</v>
      </c>
      <c r="E36" s="255">
        <v>0</v>
      </c>
      <c r="F36" s="255">
        <v>0</v>
      </c>
      <c r="G36" s="133">
        <f t="shared" ref="G36:G39" si="8">SUM(D36:F36)</f>
        <v>0</v>
      </c>
      <c r="H36" s="256"/>
      <c r="I36" s="8"/>
    </row>
    <row r="37" spans="1:9" ht="15.75" customHeight="1" x14ac:dyDescent="0.2">
      <c r="A37" s="209"/>
      <c r="B37" s="136"/>
      <c r="C37" s="137" t="s">
        <v>99</v>
      </c>
      <c r="D37" s="254">
        <v>0</v>
      </c>
      <c r="E37" s="255">
        <v>0</v>
      </c>
      <c r="F37" s="255">
        <v>0</v>
      </c>
      <c r="G37" s="133">
        <f t="shared" si="8"/>
        <v>0</v>
      </c>
      <c r="H37" s="256"/>
      <c r="I37" s="8"/>
    </row>
    <row r="38" spans="1:9" ht="15.75" customHeight="1" x14ac:dyDescent="0.2">
      <c r="A38" s="209"/>
      <c r="B38" s="136"/>
      <c r="C38" s="137" t="s">
        <v>100</v>
      </c>
      <c r="D38" s="254">
        <v>0</v>
      </c>
      <c r="E38" s="255">
        <v>0</v>
      </c>
      <c r="F38" s="255">
        <v>0</v>
      </c>
      <c r="G38" s="133">
        <f t="shared" si="8"/>
        <v>0</v>
      </c>
      <c r="H38" s="256"/>
      <c r="I38" s="8"/>
    </row>
    <row r="39" spans="1:9" ht="15.75" customHeight="1" x14ac:dyDescent="0.2">
      <c r="A39" s="209"/>
      <c r="B39" s="136"/>
      <c r="C39" s="163" t="s">
        <v>101</v>
      </c>
      <c r="D39" s="254">
        <v>0</v>
      </c>
      <c r="E39" s="255">
        <v>0</v>
      </c>
      <c r="F39" s="255">
        <v>0</v>
      </c>
      <c r="G39" s="133">
        <f t="shared" si="8"/>
        <v>0</v>
      </c>
      <c r="H39" s="256"/>
      <c r="I39" s="8"/>
    </row>
    <row r="40" spans="1:9" ht="16.5" customHeight="1" x14ac:dyDescent="0.2">
      <c r="A40" s="209"/>
      <c r="B40" s="136"/>
      <c r="C40" s="137" t="s">
        <v>102</v>
      </c>
      <c r="D40" s="254">
        <v>0</v>
      </c>
      <c r="E40" s="255">
        <v>0</v>
      </c>
      <c r="F40" s="255">
        <v>0</v>
      </c>
      <c r="G40" s="133">
        <f>SUM(D40:F40)</f>
        <v>0</v>
      </c>
      <c r="H40" s="134"/>
      <c r="I40" s="8"/>
    </row>
    <row r="41" spans="1:9" ht="16.5" customHeight="1" x14ac:dyDescent="0.2">
      <c r="A41" s="261"/>
      <c r="B41" s="24"/>
      <c r="C41" s="47" t="s">
        <v>102</v>
      </c>
      <c r="D41" s="262">
        <v>0</v>
      </c>
      <c r="E41" s="263">
        <v>0</v>
      </c>
      <c r="F41" s="263">
        <v>0</v>
      </c>
      <c r="G41" s="133">
        <f>SUM(D41:F41)</f>
        <v>0</v>
      </c>
      <c r="H41" s="264"/>
      <c r="I41" s="8"/>
    </row>
    <row r="42" spans="1:9" ht="16.5" customHeight="1" x14ac:dyDescent="0.2">
      <c r="A42" s="265"/>
      <c r="B42" s="170" t="s">
        <v>131</v>
      </c>
      <c r="C42" s="266"/>
      <c r="D42" s="267">
        <f t="shared" ref="D42:G42" si="9">SUM(D35,D32,D26,D22,D11,D8)</f>
        <v>0</v>
      </c>
      <c r="E42" s="268">
        <f t="shared" si="9"/>
        <v>0</v>
      </c>
      <c r="F42" s="268">
        <f t="shared" si="9"/>
        <v>0</v>
      </c>
      <c r="G42" s="269">
        <f t="shared" si="9"/>
        <v>0</v>
      </c>
      <c r="H42" s="158"/>
      <c r="I42" s="270"/>
    </row>
    <row r="43" spans="1:9" ht="16.5" customHeight="1" x14ac:dyDescent="0.2">
      <c r="A43" s="261"/>
      <c r="B43" s="24"/>
      <c r="C43" s="47"/>
      <c r="D43" s="262"/>
      <c r="E43" s="263"/>
      <c r="F43" s="263"/>
      <c r="G43" s="271"/>
      <c r="H43" s="264"/>
      <c r="I43" s="8"/>
    </row>
    <row r="44" spans="1:9" ht="16.5" customHeight="1" x14ac:dyDescent="0.2">
      <c r="A44" s="265"/>
      <c r="B44" s="170" t="s">
        <v>68</v>
      </c>
      <c r="C44" s="266"/>
      <c r="D44" s="272">
        <f t="shared" ref="D44" si="10">SUM(D45)</f>
        <v>0</v>
      </c>
      <c r="E44" s="268">
        <v>0</v>
      </c>
      <c r="F44" s="268">
        <v>0</v>
      </c>
      <c r="G44" s="269">
        <f t="shared" ref="G44:G45" si="11">SUM(D44:F44)</f>
        <v>0</v>
      </c>
      <c r="H44" s="158"/>
      <c r="I44" s="270"/>
    </row>
    <row r="45" spans="1:9" ht="16.5" customHeight="1" x14ac:dyDescent="0.2">
      <c r="A45" s="203"/>
      <c r="B45" s="128"/>
      <c r="C45" s="129" t="s">
        <v>104</v>
      </c>
      <c r="D45" s="254">
        <v>0</v>
      </c>
      <c r="E45" s="297" t="s">
        <v>173</v>
      </c>
      <c r="F45" s="297" t="s">
        <v>173</v>
      </c>
      <c r="G45" s="133">
        <f t="shared" si="11"/>
        <v>0</v>
      </c>
      <c r="H45" s="134"/>
      <c r="I45" s="273"/>
    </row>
    <row r="46" spans="1:9" ht="16.5" customHeight="1" thickBot="1" x14ac:dyDescent="0.25">
      <c r="A46" s="274" t="s">
        <v>132</v>
      </c>
      <c r="B46" s="275"/>
      <c r="C46" s="276">
        <f>C7</f>
        <v>0</v>
      </c>
      <c r="D46" s="277">
        <f t="shared" ref="D46" si="12">D42+D44</f>
        <v>0</v>
      </c>
      <c r="E46" s="278">
        <f>E42</f>
        <v>0</v>
      </c>
      <c r="F46" s="279">
        <f>F42</f>
        <v>0</v>
      </c>
      <c r="G46" s="280">
        <f>G8+G11+G22+G26+G32+G35+G44</f>
        <v>0</v>
      </c>
      <c r="H46" s="281"/>
      <c r="I46" s="282"/>
    </row>
    <row r="47" spans="1:9" ht="15.75" customHeight="1" x14ac:dyDescent="0.2">
      <c r="A47" s="192" t="s">
        <v>133</v>
      </c>
      <c r="B47" s="24"/>
      <c r="C47" s="193"/>
      <c r="D47" s="283"/>
      <c r="E47" s="284"/>
      <c r="F47" s="284"/>
      <c r="G47" s="236"/>
      <c r="H47" s="18"/>
    </row>
    <row r="48" spans="1:9" ht="15.75" customHeight="1" x14ac:dyDescent="0.2">
      <c r="A48" s="127"/>
      <c r="B48" s="128"/>
      <c r="C48" s="129" t="str">
        <f>'Partner Summary'!C29</f>
        <v>County/City Direct Revenue (Cash)</v>
      </c>
      <c r="D48" s="204"/>
      <c r="E48" s="285">
        <v>0</v>
      </c>
      <c r="F48" s="286"/>
      <c r="G48" s="236"/>
      <c r="H48" s="18"/>
    </row>
    <row r="49" spans="1:9" ht="15.75" customHeight="1" x14ac:dyDescent="0.2">
      <c r="A49" s="135"/>
      <c r="B49" s="136"/>
      <c r="C49" s="137" t="str">
        <f>'Partner Summary'!C30</f>
        <v>County/City In-Kind</v>
      </c>
      <c r="D49" s="210"/>
      <c r="E49" s="287"/>
      <c r="F49" s="288">
        <v>0</v>
      </c>
      <c r="G49" s="237"/>
      <c r="H49" s="18"/>
    </row>
    <row r="50" spans="1:9" ht="15.75" customHeight="1" x14ac:dyDescent="0.2">
      <c r="A50" s="135"/>
      <c r="B50" s="136"/>
      <c r="C50" s="137" t="str">
        <f>'Partner Summary'!C31</f>
        <v>Fee for Service</v>
      </c>
      <c r="D50" s="210"/>
      <c r="E50" s="289">
        <v>0</v>
      </c>
      <c r="F50" s="288">
        <v>0</v>
      </c>
      <c r="G50" s="237"/>
      <c r="H50" s="18"/>
    </row>
    <row r="51" spans="1:9" ht="15.75" customHeight="1" x14ac:dyDescent="0.2">
      <c r="A51" s="135"/>
      <c r="B51" s="136"/>
      <c r="C51" s="137" t="str">
        <f>'Partner Summary'!C32</f>
        <v>Other (Enter Source Here)</v>
      </c>
      <c r="D51" s="210"/>
      <c r="E51" s="289">
        <v>0</v>
      </c>
      <c r="F51" s="288">
        <v>0</v>
      </c>
      <c r="G51" s="237"/>
      <c r="H51" s="18"/>
    </row>
    <row r="52" spans="1:9" ht="16.5" customHeight="1" thickBot="1" x14ac:dyDescent="0.25">
      <c r="A52" s="238"/>
      <c r="B52" s="136"/>
      <c r="C52" s="137" t="str">
        <f>'Partner Summary'!C33</f>
        <v>Other (Enter Source Here)</v>
      </c>
      <c r="D52" s="290"/>
      <c r="E52" s="289">
        <v>0</v>
      </c>
      <c r="F52" s="291">
        <v>0</v>
      </c>
      <c r="G52" s="237"/>
      <c r="H52" s="18"/>
    </row>
    <row r="53" spans="1:9" ht="17.25" customHeight="1" thickTop="1" thickBot="1" x14ac:dyDescent="0.25">
      <c r="A53" s="399" t="s">
        <v>134</v>
      </c>
      <c r="B53" s="336"/>
      <c r="C53" s="337"/>
      <c r="D53" s="292"/>
      <c r="E53" s="218">
        <f t="shared" ref="E53" si="13">SUM(E48:E52)</f>
        <v>0</v>
      </c>
      <c r="F53" s="218">
        <f>SUM(F49:F52)</f>
        <v>0</v>
      </c>
      <c r="G53" s="210"/>
      <c r="H53" s="293"/>
    </row>
    <row r="54" spans="1:9" ht="16.5" customHeight="1" thickBot="1" x14ac:dyDescent="0.25">
      <c r="A54" s="135" t="s">
        <v>135</v>
      </c>
      <c r="B54" s="179"/>
      <c r="C54" s="179"/>
      <c r="D54" s="220">
        <f>D46</f>
        <v>0</v>
      </c>
      <c r="E54" s="294" t="str">
        <f>IF(E53&lt;&gt;E46,"Error-Cells E46 and"," ")</f>
        <v xml:space="preserve"> </v>
      </c>
      <c r="F54" s="294" t="str">
        <f>IF(F53&lt;&gt;F46,"Error-Cells F46 and"," ")</f>
        <v xml:space="preserve"> </v>
      </c>
      <c r="G54" s="239"/>
      <c r="H54" s="18"/>
    </row>
    <row r="55" spans="1:9" ht="16.5" customHeight="1" thickBot="1" x14ac:dyDescent="0.25">
      <c r="A55" s="399" t="s">
        <v>136</v>
      </c>
      <c r="B55" s="336"/>
      <c r="C55" s="336"/>
      <c r="D55" s="240"/>
      <c r="E55" s="294" t="str">
        <f>IF(E53&lt;&gt;E46,"E53 must equal"," ")</f>
        <v xml:space="preserve"> </v>
      </c>
      <c r="F55" s="294" t="str">
        <f>IF(F53&lt;&gt;F46,"F53 must equal"," ")</f>
        <v xml:space="preserve"> </v>
      </c>
      <c r="G55" s="295">
        <f>D54+E53+F53</f>
        <v>0</v>
      </c>
      <c r="H55" s="18"/>
    </row>
    <row r="56" spans="1:9" ht="15.75" customHeight="1" x14ac:dyDescent="0.2">
      <c r="A56" s="65"/>
      <c r="B56" s="46"/>
      <c r="C56" s="46"/>
      <c r="D56" s="46"/>
      <c r="E56" s="46"/>
      <c r="F56" s="46"/>
      <c r="G56" s="229"/>
      <c r="H56" s="18"/>
    </row>
    <row r="57" spans="1:9" ht="15.75" customHeight="1" x14ac:dyDescent="0.2">
      <c r="A57" s="24" t="s">
        <v>168</v>
      </c>
      <c r="B57" s="8"/>
      <c r="C57" s="231" t="s">
        <v>138</v>
      </c>
      <c r="D57" s="8"/>
      <c r="E57" s="8"/>
      <c r="F57" s="8"/>
      <c r="G57" s="296"/>
      <c r="H57" s="18"/>
      <c r="I57" s="8"/>
    </row>
    <row r="58" spans="1:9" ht="15.75" customHeight="1" x14ac:dyDescent="0.2">
      <c r="H58" s="18"/>
    </row>
    <row r="59" spans="1:9" ht="15.75" customHeight="1" x14ac:dyDescent="0.2">
      <c r="H59" s="18"/>
    </row>
    <row r="60" spans="1:9" ht="15.75" customHeight="1" x14ac:dyDescent="0.2">
      <c r="H60" s="18"/>
    </row>
    <row r="61" spans="1:9" ht="15.75" customHeight="1" x14ac:dyDescent="0.2">
      <c r="H61" s="18"/>
    </row>
    <row r="62" spans="1:9" ht="15.75" customHeight="1" x14ac:dyDescent="0.2">
      <c r="H62" s="18"/>
    </row>
    <row r="63" spans="1:9" ht="15.75" customHeight="1" x14ac:dyDescent="0.2"/>
    <row r="64" spans="1:9" ht="15.75" customHeight="1" x14ac:dyDescent="0.2"/>
    <row r="65" customFormat="1" ht="15.75" customHeight="1" x14ac:dyDescent="0.2"/>
    <row r="66" customFormat="1" ht="15.75" customHeight="1" x14ac:dyDescent="0.2"/>
    <row r="67" customFormat="1" ht="15.75" customHeight="1" x14ac:dyDescent="0.2"/>
    <row r="68" customFormat="1" ht="15.75" customHeight="1" x14ac:dyDescent="0.2"/>
    <row r="69" customFormat="1" ht="15.75" customHeight="1" x14ac:dyDescent="0.2"/>
    <row r="70" customFormat="1" ht="15.75" customHeight="1" x14ac:dyDescent="0.2"/>
    <row r="71" customFormat="1" ht="15.75" customHeight="1" x14ac:dyDescent="0.2"/>
    <row r="72" customFormat="1" ht="15.75" customHeight="1" x14ac:dyDescent="0.2"/>
    <row r="73" customFormat="1" ht="15.75" customHeight="1" x14ac:dyDescent="0.2"/>
    <row r="74" customFormat="1" ht="15.75" customHeight="1" x14ac:dyDescent="0.2"/>
    <row r="75" customFormat="1" ht="15.75" customHeight="1" x14ac:dyDescent="0.2"/>
    <row r="76" customFormat="1" ht="15.75" customHeight="1" x14ac:dyDescent="0.2"/>
    <row r="77" customFormat="1" ht="15.75" customHeight="1" x14ac:dyDescent="0.2"/>
    <row r="78" customFormat="1" ht="15.75" customHeight="1" x14ac:dyDescent="0.2"/>
    <row r="79" customFormat="1" ht="15.75" customHeight="1" x14ac:dyDescent="0.2"/>
    <row r="80" customFormat="1" ht="15.75" customHeight="1" x14ac:dyDescent="0.2"/>
    <row r="81" customFormat="1" ht="15.75" customHeight="1" x14ac:dyDescent="0.2"/>
    <row r="82" customFormat="1" ht="15.75" customHeight="1" x14ac:dyDescent="0.2"/>
    <row r="83" customFormat="1" ht="15.75" customHeight="1" x14ac:dyDescent="0.2"/>
    <row r="84" customFormat="1" ht="15.75" customHeight="1" x14ac:dyDescent="0.2"/>
    <row r="85" customFormat="1" ht="15.75" customHeight="1" x14ac:dyDescent="0.2"/>
    <row r="86" customFormat="1" ht="15.75" customHeight="1" x14ac:dyDescent="0.2"/>
    <row r="87" customFormat="1" ht="15.75" customHeight="1" x14ac:dyDescent="0.2"/>
    <row r="88" customFormat="1" ht="15.75" customHeight="1" x14ac:dyDescent="0.2"/>
    <row r="89" customFormat="1" ht="15.75" customHeight="1" x14ac:dyDescent="0.2"/>
    <row r="90" customFormat="1" ht="15.75" customHeight="1" x14ac:dyDescent="0.2"/>
    <row r="91" customFormat="1" ht="15.75" customHeight="1" x14ac:dyDescent="0.2"/>
    <row r="92" customFormat="1" ht="15.75" customHeight="1" x14ac:dyDescent="0.2"/>
    <row r="93" customFormat="1" ht="15.75" customHeight="1" x14ac:dyDescent="0.2"/>
    <row r="94" customFormat="1" ht="15.75" customHeight="1" x14ac:dyDescent="0.2"/>
    <row r="95" customFormat="1" ht="15.75" customHeight="1" x14ac:dyDescent="0.2"/>
    <row r="96" customFormat="1" ht="15.75" customHeight="1" x14ac:dyDescent="0.2"/>
    <row r="97" customFormat="1" ht="15.75" customHeight="1" x14ac:dyDescent="0.2"/>
    <row r="98" customFormat="1" ht="15.75" customHeight="1" x14ac:dyDescent="0.2"/>
    <row r="99" customFormat="1" ht="15.75" customHeight="1" x14ac:dyDescent="0.2"/>
    <row r="100" customFormat="1" ht="15.75" customHeight="1" x14ac:dyDescent="0.2"/>
    <row r="101" customFormat="1" ht="15.75" customHeight="1" x14ac:dyDescent="0.2"/>
    <row r="102" customFormat="1" ht="15.75" customHeight="1" x14ac:dyDescent="0.2"/>
    <row r="103" customFormat="1" ht="15.75" customHeight="1" x14ac:dyDescent="0.2"/>
    <row r="104" customFormat="1" ht="15.75" customHeight="1" x14ac:dyDescent="0.2"/>
    <row r="105" customFormat="1" ht="15.75" customHeight="1" x14ac:dyDescent="0.2"/>
    <row r="106" customFormat="1" ht="15.75" customHeight="1" x14ac:dyDescent="0.2"/>
    <row r="107" customFormat="1" ht="15.75" customHeight="1" x14ac:dyDescent="0.2"/>
    <row r="108" customFormat="1" ht="15.75" customHeight="1" x14ac:dyDescent="0.2"/>
    <row r="109" customFormat="1" ht="15.75" customHeight="1" x14ac:dyDescent="0.2"/>
    <row r="110" customFormat="1" ht="15.75" customHeight="1" x14ac:dyDescent="0.2"/>
    <row r="111" customFormat="1" ht="15.75" customHeight="1" x14ac:dyDescent="0.2"/>
    <row r="112" customFormat="1" ht="15.75" customHeight="1" x14ac:dyDescent="0.2"/>
    <row r="113" customFormat="1" ht="15.75" customHeight="1" x14ac:dyDescent="0.2"/>
    <row r="114" customFormat="1" ht="15.75" customHeight="1" x14ac:dyDescent="0.2"/>
    <row r="115" customFormat="1" ht="15.75" customHeight="1" x14ac:dyDescent="0.2"/>
    <row r="116" customFormat="1" ht="15.75" customHeight="1" x14ac:dyDescent="0.2"/>
    <row r="117" customFormat="1" ht="15.75" customHeight="1" x14ac:dyDescent="0.2"/>
    <row r="118" customFormat="1" ht="15.75" customHeight="1" x14ac:dyDescent="0.2"/>
    <row r="119" customFormat="1" ht="15.75" customHeight="1" x14ac:dyDescent="0.2"/>
    <row r="120" customFormat="1" ht="15.75" customHeight="1" x14ac:dyDescent="0.2"/>
    <row r="121" customFormat="1" ht="15.75" customHeight="1" x14ac:dyDescent="0.2"/>
    <row r="122" customFormat="1" ht="15.75" customHeight="1" x14ac:dyDescent="0.2"/>
    <row r="123" customFormat="1" ht="15.75" customHeight="1" x14ac:dyDescent="0.2"/>
    <row r="124" customFormat="1" ht="15.75" customHeight="1" x14ac:dyDescent="0.2"/>
    <row r="125" customFormat="1" ht="15.75" customHeight="1" x14ac:dyDescent="0.2"/>
    <row r="126" customFormat="1" ht="15.75" customHeight="1" x14ac:dyDescent="0.2"/>
    <row r="127" customFormat="1" ht="15.75" customHeight="1" x14ac:dyDescent="0.2"/>
    <row r="128" customFormat="1" ht="15.75" customHeight="1" x14ac:dyDescent="0.2"/>
    <row r="129" customFormat="1" ht="15.75" customHeight="1" x14ac:dyDescent="0.2"/>
    <row r="130" customFormat="1" ht="15.75" customHeight="1" x14ac:dyDescent="0.2"/>
    <row r="131" customFormat="1" ht="15.75" customHeight="1" x14ac:dyDescent="0.2"/>
    <row r="132" customFormat="1" ht="15.75" customHeight="1" x14ac:dyDescent="0.2"/>
    <row r="133" customFormat="1" ht="15.75" customHeight="1" x14ac:dyDescent="0.2"/>
    <row r="134" customFormat="1" ht="15.75" customHeight="1" x14ac:dyDescent="0.2"/>
    <row r="135" customFormat="1" ht="15.75" customHeight="1" x14ac:dyDescent="0.2"/>
    <row r="136" customFormat="1" ht="15.75" customHeight="1" x14ac:dyDescent="0.2"/>
    <row r="137" customFormat="1" ht="15.75" customHeight="1" x14ac:dyDescent="0.2"/>
    <row r="138" customFormat="1" ht="15.75" customHeight="1" x14ac:dyDescent="0.2"/>
    <row r="139" customFormat="1" ht="15.75" customHeight="1" x14ac:dyDescent="0.2"/>
    <row r="140" customFormat="1" ht="15.75" customHeight="1" x14ac:dyDescent="0.2"/>
    <row r="141" customFormat="1" ht="15.75" customHeight="1" x14ac:dyDescent="0.2"/>
    <row r="142" customFormat="1" ht="15.75" customHeight="1" x14ac:dyDescent="0.2"/>
    <row r="143" customFormat="1" ht="15.75" customHeight="1" x14ac:dyDescent="0.2"/>
    <row r="144" customFormat="1" ht="15.75" customHeight="1" x14ac:dyDescent="0.2"/>
    <row r="145" customFormat="1" ht="15.75" customHeight="1" x14ac:dyDescent="0.2"/>
    <row r="146" customFormat="1" ht="15.75" customHeight="1" x14ac:dyDescent="0.2"/>
    <row r="147" customFormat="1" ht="15.75" customHeight="1" x14ac:dyDescent="0.2"/>
    <row r="148" customFormat="1" ht="15.75" customHeight="1" x14ac:dyDescent="0.2"/>
    <row r="149" customFormat="1" ht="15.75" customHeight="1" x14ac:dyDescent="0.2"/>
    <row r="150" customFormat="1" ht="15.75" customHeight="1" x14ac:dyDescent="0.2"/>
    <row r="151" customFormat="1" ht="15.75" customHeight="1" x14ac:dyDescent="0.2"/>
    <row r="152" customFormat="1" ht="15.75" customHeight="1" x14ac:dyDescent="0.2"/>
    <row r="153" customFormat="1" ht="15.75" customHeight="1" x14ac:dyDescent="0.2"/>
    <row r="154" customFormat="1" ht="15.75" customHeight="1" x14ac:dyDescent="0.2"/>
    <row r="155" customFormat="1" ht="15.75" customHeight="1" x14ac:dyDescent="0.2"/>
    <row r="156" customFormat="1" ht="15.75" customHeight="1" x14ac:dyDescent="0.2"/>
    <row r="157" customFormat="1" ht="15.75" customHeight="1" x14ac:dyDescent="0.2"/>
    <row r="158" customFormat="1" ht="15.75" customHeight="1" x14ac:dyDescent="0.2"/>
    <row r="159" customFormat="1" ht="15.75" customHeight="1" x14ac:dyDescent="0.2"/>
    <row r="160" customFormat="1" ht="15.75" customHeight="1" x14ac:dyDescent="0.2"/>
    <row r="161" customFormat="1" ht="15.75" customHeight="1" x14ac:dyDescent="0.2"/>
    <row r="162" customFormat="1" ht="15.75" customHeight="1" x14ac:dyDescent="0.2"/>
    <row r="163" customFormat="1" ht="15.75" customHeight="1" x14ac:dyDescent="0.2"/>
    <row r="164" customFormat="1" ht="15.75" customHeight="1" x14ac:dyDescent="0.2"/>
    <row r="165" customFormat="1" ht="15.75" customHeight="1" x14ac:dyDescent="0.2"/>
    <row r="166" customFormat="1" ht="15.75" customHeight="1" x14ac:dyDescent="0.2"/>
    <row r="167" customFormat="1" ht="15.75" customHeight="1" x14ac:dyDescent="0.2"/>
    <row r="168" customFormat="1" ht="15.75" customHeight="1" x14ac:dyDescent="0.2"/>
    <row r="169" customFormat="1" ht="15.75" customHeight="1" x14ac:dyDescent="0.2"/>
    <row r="170" customFormat="1" ht="15.75" customHeight="1" x14ac:dyDescent="0.2"/>
    <row r="171" customFormat="1" ht="15.75" customHeight="1" x14ac:dyDescent="0.2"/>
    <row r="172" customFormat="1" ht="15.75" customHeight="1" x14ac:dyDescent="0.2"/>
    <row r="173" customFormat="1" ht="15.75" customHeight="1" x14ac:dyDescent="0.2"/>
    <row r="174" customFormat="1" ht="15.75" customHeight="1" x14ac:dyDescent="0.2"/>
    <row r="175" customFormat="1" ht="15.75" customHeight="1" x14ac:dyDescent="0.2"/>
    <row r="176" customFormat="1" ht="15.75" customHeight="1" x14ac:dyDescent="0.2"/>
    <row r="177" customFormat="1" ht="15.75" customHeight="1" x14ac:dyDescent="0.2"/>
    <row r="178" customFormat="1" ht="15.75" customHeight="1" x14ac:dyDescent="0.2"/>
    <row r="179" customFormat="1" ht="15.75" customHeight="1" x14ac:dyDescent="0.2"/>
    <row r="180" customFormat="1" ht="15.75" customHeight="1" x14ac:dyDescent="0.2"/>
    <row r="181" customFormat="1" ht="15.75" customHeight="1" x14ac:dyDescent="0.2"/>
    <row r="182" customFormat="1" ht="15.75" customHeight="1" x14ac:dyDescent="0.2"/>
    <row r="183" customFormat="1" ht="15.75" customHeight="1" x14ac:dyDescent="0.2"/>
    <row r="184" customFormat="1" ht="15.75" customHeight="1" x14ac:dyDescent="0.2"/>
    <row r="185" customFormat="1" ht="15.75" customHeight="1" x14ac:dyDescent="0.2"/>
    <row r="186" customFormat="1" ht="15.75" customHeight="1" x14ac:dyDescent="0.2"/>
    <row r="187" customFormat="1" ht="15.75" customHeight="1" x14ac:dyDescent="0.2"/>
    <row r="188" customFormat="1" ht="15.75" customHeight="1" x14ac:dyDescent="0.2"/>
    <row r="189" customFormat="1" ht="15.75" customHeight="1" x14ac:dyDescent="0.2"/>
    <row r="190" customFormat="1" ht="15.75" customHeight="1" x14ac:dyDescent="0.2"/>
    <row r="191" customFormat="1" ht="15.75" customHeight="1" x14ac:dyDescent="0.2"/>
    <row r="192" customFormat="1" ht="15.75" customHeight="1" x14ac:dyDescent="0.2"/>
    <row r="193" customFormat="1" ht="15.75" customHeight="1" x14ac:dyDescent="0.2"/>
    <row r="194" customFormat="1" ht="15.75" customHeight="1" x14ac:dyDescent="0.2"/>
    <row r="195" customFormat="1" ht="15.75" customHeight="1" x14ac:dyDescent="0.2"/>
    <row r="196" customFormat="1" ht="15.75" customHeight="1" x14ac:dyDescent="0.2"/>
    <row r="197" customFormat="1" ht="15.75" customHeight="1" x14ac:dyDescent="0.2"/>
    <row r="198" customFormat="1" ht="15.75" customHeight="1" x14ac:dyDescent="0.2"/>
    <row r="199" customFormat="1" ht="15.75" customHeight="1" x14ac:dyDescent="0.2"/>
    <row r="200" customFormat="1" ht="15.75" customHeight="1" x14ac:dyDescent="0.2"/>
    <row r="201" customFormat="1" ht="15.75" customHeight="1" x14ac:dyDescent="0.2"/>
    <row r="202" customFormat="1" ht="15.75" customHeight="1" x14ac:dyDescent="0.2"/>
    <row r="203" customFormat="1" ht="15.75" customHeight="1" x14ac:dyDescent="0.2"/>
    <row r="204" customFormat="1" ht="15.75" customHeight="1" x14ac:dyDescent="0.2"/>
    <row r="205" customFormat="1" ht="15.75" customHeight="1" x14ac:dyDescent="0.2"/>
    <row r="206" customFormat="1" ht="15.75" customHeight="1" x14ac:dyDescent="0.2"/>
    <row r="207" customFormat="1" ht="15.75" customHeight="1" x14ac:dyDescent="0.2"/>
    <row r="208" customFormat="1" ht="15.75" customHeight="1" x14ac:dyDescent="0.2"/>
    <row r="209" customFormat="1" ht="15.75" customHeight="1" x14ac:dyDescent="0.2"/>
    <row r="210" customFormat="1" ht="15.75" customHeight="1" x14ac:dyDescent="0.2"/>
    <row r="211" customFormat="1" ht="15.75" customHeight="1" x14ac:dyDescent="0.2"/>
    <row r="212" customFormat="1" ht="15.75" customHeight="1" x14ac:dyDescent="0.2"/>
    <row r="213" customFormat="1" ht="15.75" customHeight="1" x14ac:dyDescent="0.2"/>
    <row r="214" customFormat="1" ht="15.75" customHeight="1" x14ac:dyDescent="0.2"/>
    <row r="215" customFormat="1" ht="15.75" customHeight="1" x14ac:dyDescent="0.2"/>
    <row r="216" customFormat="1" ht="15.75" customHeight="1" x14ac:dyDescent="0.2"/>
    <row r="217" customFormat="1" ht="15.75" customHeight="1" x14ac:dyDescent="0.2"/>
    <row r="218" customFormat="1" ht="15.75" customHeight="1" x14ac:dyDescent="0.2"/>
    <row r="219" customFormat="1" ht="15.75" customHeight="1" x14ac:dyDescent="0.2"/>
    <row r="220" customFormat="1" ht="15.75" customHeight="1" x14ac:dyDescent="0.2"/>
    <row r="221" customFormat="1" ht="15.75" customHeight="1" x14ac:dyDescent="0.2"/>
    <row r="222" customFormat="1" ht="15.75" customHeight="1" x14ac:dyDescent="0.2"/>
    <row r="223" customFormat="1" ht="15.75" customHeight="1" x14ac:dyDescent="0.2"/>
    <row r="224" customFormat="1" ht="15.75" customHeight="1" x14ac:dyDescent="0.2"/>
    <row r="225" customFormat="1" ht="15.75" customHeight="1" x14ac:dyDescent="0.2"/>
    <row r="226" customFormat="1" ht="15.75" customHeight="1" x14ac:dyDescent="0.2"/>
    <row r="227" customFormat="1" ht="15.75" customHeight="1" x14ac:dyDescent="0.2"/>
    <row r="228" customFormat="1" ht="15.75" customHeight="1" x14ac:dyDescent="0.2"/>
    <row r="229" customFormat="1" ht="15.75" customHeight="1" x14ac:dyDescent="0.2"/>
    <row r="230" customFormat="1" ht="15.75" customHeight="1" x14ac:dyDescent="0.2"/>
    <row r="231" customFormat="1" ht="15.75" customHeight="1" x14ac:dyDescent="0.2"/>
    <row r="232" customFormat="1" ht="15.75" customHeight="1" x14ac:dyDescent="0.2"/>
    <row r="233" customFormat="1" ht="15.75" customHeight="1" x14ac:dyDescent="0.2"/>
    <row r="234" customFormat="1" ht="15.75" customHeight="1" x14ac:dyDescent="0.2"/>
    <row r="235" customFormat="1" ht="15.75" customHeight="1" x14ac:dyDescent="0.2"/>
    <row r="236" customFormat="1" ht="15.75" customHeight="1" x14ac:dyDescent="0.2"/>
    <row r="237" customFormat="1" ht="15.75" customHeight="1" x14ac:dyDescent="0.2"/>
    <row r="238" customFormat="1" ht="15.75" customHeight="1" x14ac:dyDescent="0.2"/>
    <row r="239" customFormat="1" ht="15.75" customHeight="1" x14ac:dyDescent="0.2"/>
    <row r="240" customFormat="1" ht="15.75" customHeight="1" x14ac:dyDescent="0.2"/>
    <row r="241" customFormat="1" ht="15.75" customHeight="1" x14ac:dyDescent="0.2"/>
    <row r="242" customFormat="1" ht="15.75" customHeight="1" x14ac:dyDescent="0.2"/>
    <row r="243" customFormat="1" ht="15.75" customHeight="1" x14ac:dyDescent="0.2"/>
    <row r="244" customFormat="1" ht="15.75" customHeight="1" x14ac:dyDescent="0.2"/>
    <row r="245" customFormat="1" ht="15.75" customHeight="1" x14ac:dyDescent="0.2"/>
    <row r="246" customFormat="1" ht="15.75" customHeight="1" x14ac:dyDescent="0.2"/>
    <row r="247" customFormat="1" ht="15.75" customHeight="1" x14ac:dyDescent="0.2"/>
    <row r="248" customFormat="1" ht="15.75" customHeight="1" x14ac:dyDescent="0.2"/>
    <row r="249" customFormat="1" ht="15.75" customHeight="1" x14ac:dyDescent="0.2"/>
    <row r="250" customFormat="1" ht="15.75" customHeight="1" x14ac:dyDescent="0.2"/>
    <row r="251" customFormat="1" ht="15.75" customHeight="1" x14ac:dyDescent="0.2"/>
    <row r="252" customFormat="1" ht="15.75" customHeight="1" x14ac:dyDescent="0.2"/>
    <row r="253" customFormat="1" ht="15.75" customHeight="1" x14ac:dyDescent="0.2"/>
    <row r="254" customFormat="1" ht="15.75" customHeight="1" x14ac:dyDescent="0.2"/>
    <row r="255" customFormat="1" ht="15.75" customHeight="1" x14ac:dyDescent="0.2"/>
    <row r="256" customFormat="1" ht="15.75" customHeight="1" x14ac:dyDescent="0.2"/>
    <row r="257" customFormat="1" ht="15.75" customHeight="1" x14ac:dyDescent="0.2"/>
    <row r="258" customFormat="1" ht="15.75" customHeight="1" x14ac:dyDescent="0.2"/>
    <row r="259" customFormat="1" ht="15.75" customHeight="1" x14ac:dyDescent="0.2"/>
    <row r="260" customFormat="1" ht="15.75" customHeight="1" x14ac:dyDescent="0.2"/>
    <row r="261" customFormat="1" ht="15.75" customHeight="1" x14ac:dyDescent="0.2"/>
    <row r="262" customFormat="1" ht="15.75" customHeight="1" x14ac:dyDescent="0.2"/>
    <row r="263" customFormat="1" ht="15.75" customHeight="1" x14ac:dyDescent="0.2"/>
    <row r="264" customFormat="1" ht="15.75" customHeight="1" x14ac:dyDescent="0.2"/>
    <row r="265" customFormat="1" ht="15.75" customHeight="1" x14ac:dyDescent="0.2"/>
    <row r="266" customFormat="1" ht="15.75" customHeight="1" x14ac:dyDescent="0.2"/>
    <row r="267" customFormat="1" ht="15.75" customHeight="1" x14ac:dyDescent="0.2"/>
    <row r="268" customFormat="1" ht="15.75" customHeight="1" x14ac:dyDescent="0.2"/>
    <row r="269" customFormat="1" ht="15.75" customHeight="1" x14ac:dyDescent="0.2"/>
    <row r="270" customFormat="1" ht="15.75" customHeight="1" x14ac:dyDescent="0.2"/>
    <row r="271" customFormat="1" ht="15.75" customHeight="1" x14ac:dyDescent="0.2"/>
    <row r="272" customFormat="1" ht="15.75" customHeight="1" x14ac:dyDescent="0.2"/>
    <row r="273" customFormat="1" ht="15.75" customHeight="1" x14ac:dyDescent="0.2"/>
    <row r="274" customFormat="1" ht="15.75" customHeight="1" x14ac:dyDescent="0.2"/>
    <row r="275" customFormat="1" ht="15.75" customHeight="1" x14ac:dyDescent="0.2"/>
    <row r="276" customFormat="1" ht="15.75" customHeight="1" x14ac:dyDescent="0.2"/>
    <row r="277" customFormat="1" ht="15.75" customHeight="1" x14ac:dyDescent="0.2"/>
    <row r="278" customFormat="1" ht="15.75" customHeight="1" x14ac:dyDescent="0.2"/>
    <row r="279" customFormat="1" ht="15.75" customHeight="1" x14ac:dyDescent="0.2"/>
    <row r="280" customFormat="1" ht="15.75" customHeight="1" x14ac:dyDescent="0.2"/>
    <row r="281" customFormat="1" ht="15.75" customHeight="1" x14ac:dyDescent="0.2"/>
    <row r="282" customFormat="1" ht="15.75" customHeight="1" x14ac:dyDescent="0.2"/>
    <row r="283" customFormat="1" ht="15.75" customHeight="1" x14ac:dyDescent="0.2"/>
    <row r="284" customFormat="1" ht="15.75" customHeight="1" x14ac:dyDescent="0.2"/>
    <row r="285" customFormat="1" ht="15.75" customHeight="1" x14ac:dyDescent="0.2"/>
    <row r="286" customFormat="1" ht="15.75" customHeight="1" x14ac:dyDescent="0.2"/>
    <row r="287" customFormat="1" ht="15.75" customHeight="1" x14ac:dyDescent="0.2"/>
    <row r="288" customFormat="1" ht="15.75" customHeight="1" x14ac:dyDescent="0.2"/>
    <row r="289" customFormat="1" ht="15.75" customHeight="1" x14ac:dyDescent="0.2"/>
    <row r="290" customFormat="1" ht="15.75" customHeight="1" x14ac:dyDescent="0.2"/>
    <row r="291" customFormat="1" ht="15.75" customHeight="1" x14ac:dyDescent="0.2"/>
    <row r="292" customFormat="1" ht="15.75" customHeight="1" x14ac:dyDescent="0.2"/>
    <row r="293" customFormat="1" ht="15.75" customHeight="1" x14ac:dyDescent="0.2"/>
    <row r="294" customFormat="1" ht="15.75" customHeight="1" x14ac:dyDescent="0.2"/>
    <row r="295" customFormat="1" ht="15.75" customHeight="1" x14ac:dyDescent="0.2"/>
    <row r="296" customFormat="1" ht="15.75" customHeight="1" x14ac:dyDescent="0.2"/>
    <row r="297" customFormat="1" ht="15.75" customHeight="1" x14ac:dyDescent="0.2"/>
    <row r="298" customFormat="1" ht="15.75" customHeight="1" x14ac:dyDescent="0.2"/>
    <row r="299" customFormat="1" ht="15.75" customHeight="1" x14ac:dyDescent="0.2"/>
    <row r="300" customFormat="1" ht="15.75" customHeight="1" x14ac:dyDescent="0.2"/>
    <row r="301" customFormat="1" ht="15.75" customHeight="1" x14ac:dyDescent="0.2"/>
    <row r="302" customFormat="1" ht="15.75" customHeight="1" x14ac:dyDescent="0.2"/>
    <row r="303" customFormat="1" ht="15.75" customHeight="1" x14ac:dyDescent="0.2"/>
    <row r="304" customFormat="1" ht="15.75" customHeight="1" x14ac:dyDescent="0.2"/>
    <row r="305" customFormat="1" ht="15.75" customHeight="1" x14ac:dyDescent="0.2"/>
    <row r="306" customFormat="1" ht="15.75" customHeight="1" x14ac:dyDescent="0.2"/>
    <row r="307" customFormat="1" ht="15.75" customHeight="1" x14ac:dyDescent="0.2"/>
    <row r="308" customFormat="1" ht="15.75" customHeight="1" x14ac:dyDescent="0.2"/>
    <row r="309" customFormat="1" ht="15.75" customHeight="1" x14ac:dyDescent="0.2"/>
    <row r="310" customFormat="1" ht="15.75" customHeight="1" x14ac:dyDescent="0.2"/>
    <row r="311" customFormat="1" ht="15.75" customHeight="1" x14ac:dyDescent="0.2"/>
    <row r="312" customFormat="1" ht="15.75" customHeight="1" x14ac:dyDescent="0.2"/>
    <row r="313" customFormat="1" ht="15.75" customHeight="1" x14ac:dyDescent="0.2"/>
    <row r="314" customFormat="1" ht="15.75" customHeight="1" x14ac:dyDescent="0.2"/>
    <row r="315" customFormat="1" ht="15.75" customHeight="1" x14ac:dyDescent="0.2"/>
    <row r="316" customFormat="1" ht="15.75" customHeight="1" x14ac:dyDescent="0.2"/>
    <row r="317" customFormat="1" ht="15.75" customHeight="1" x14ac:dyDescent="0.2"/>
    <row r="318" customFormat="1" ht="15.75" customHeight="1" x14ac:dyDescent="0.2"/>
    <row r="319" customFormat="1" ht="15.75" customHeight="1" x14ac:dyDescent="0.2"/>
    <row r="320" customFormat="1" ht="15.75" customHeight="1" x14ac:dyDescent="0.2"/>
    <row r="321" customFormat="1" ht="15.75" customHeight="1" x14ac:dyDescent="0.2"/>
    <row r="322" customFormat="1" ht="15.75" customHeight="1" x14ac:dyDescent="0.2"/>
    <row r="323" customFormat="1" ht="15.75" customHeight="1" x14ac:dyDescent="0.2"/>
    <row r="324" customFormat="1" ht="15.75" customHeight="1" x14ac:dyDescent="0.2"/>
    <row r="325" customFormat="1" ht="15.75" customHeight="1" x14ac:dyDescent="0.2"/>
    <row r="326" customFormat="1" ht="15.75" customHeight="1" x14ac:dyDescent="0.2"/>
    <row r="327" customFormat="1" ht="15.75" customHeight="1" x14ac:dyDescent="0.2"/>
    <row r="328" customFormat="1" ht="15.75" customHeight="1" x14ac:dyDescent="0.2"/>
    <row r="329" customFormat="1" ht="15.75" customHeight="1" x14ac:dyDescent="0.2"/>
    <row r="330" customFormat="1" ht="15.75" customHeight="1" x14ac:dyDescent="0.2"/>
    <row r="331" customFormat="1" ht="15.75" customHeight="1" x14ac:dyDescent="0.2"/>
    <row r="332" customFormat="1" ht="15.75" customHeight="1" x14ac:dyDescent="0.2"/>
    <row r="333" customFormat="1" ht="15.75" customHeight="1" x14ac:dyDescent="0.2"/>
    <row r="334" customFormat="1" ht="15.75" customHeight="1" x14ac:dyDescent="0.2"/>
    <row r="335" customFormat="1" ht="15.75" customHeight="1" x14ac:dyDescent="0.2"/>
    <row r="336" customFormat="1" ht="15.75" customHeight="1" x14ac:dyDescent="0.2"/>
    <row r="337" customFormat="1" ht="15.75" customHeight="1" x14ac:dyDescent="0.2"/>
    <row r="338" customFormat="1" ht="15.75" customHeight="1" x14ac:dyDescent="0.2"/>
    <row r="339" customFormat="1" ht="15.75" customHeight="1" x14ac:dyDescent="0.2"/>
    <row r="340" customFormat="1" ht="15.75" customHeight="1" x14ac:dyDescent="0.2"/>
    <row r="341" customFormat="1" ht="15.75" customHeight="1" x14ac:dyDescent="0.2"/>
    <row r="342" customFormat="1" ht="15.75" customHeight="1" x14ac:dyDescent="0.2"/>
    <row r="343" customFormat="1" ht="15.75" customHeight="1" x14ac:dyDescent="0.2"/>
    <row r="344" customFormat="1" ht="15.75" customHeight="1" x14ac:dyDescent="0.2"/>
    <row r="345" customFormat="1" ht="15.75" customHeight="1" x14ac:dyDescent="0.2"/>
    <row r="346" customFormat="1" ht="15.75" customHeight="1" x14ac:dyDescent="0.2"/>
    <row r="347" customFormat="1" ht="15.75" customHeight="1" x14ac:dyDescent="0.2"/>
    <row r="348" customFormat="1" ht="15.75" customHeight="1" x14ac:dyDescent="0.2"/>
    <row r="349" customFormat="1" ht="15.75" customHeight="1" x14ac:dyDescent="0.2"/>
    <row r="350" customFormat="1" ht="15.75" customHeight="1" x14ac:dyDescent="0.2"/>
    <row r="351" customFormat="1" ht="15.75" customHeight="1" x14ac:dyDescent="0.2"/>
    <row r="352" customFormat="1" ht="15.75" customHeight="1" x14ac:dyDescent="0.2"/>
    <row r="353" customFormat="1" ht="15.75" customHeight="1" x14ac:dyDescent="0.2"/>
    <row r="354" customFormat="1" ht="15.75" customHeight="1" x14ac:dyDescent="0.2"/>
    <row r="355" customFormat="1" ht="15.75" customHeight="1" x14ac:dyDescent="0.2"/>
    <row r="356" customFormat="1" ht="15.75" customHeight="1" x14ac:dyDescent="0.2"/>
    <row r="357" customFormat="1" ht="15.75" customHeight="1" x14ac:dyDescent="0.2"/>
    <row r="358" customFormat="1" ht="15.75" customHeight="1" x14ac:dyDescent="0.2"/>
    <row r="359" customFormat="1" ht="15.75" customHeight="1" x14ac:dyDescent="0.2"/>
    <row r="360" customFormat="1" ht="15.75" customHeight="1" x14ac:dyDescent="0.2"/>
    <row r="361" customFormat="1" ht="15.75" customHeight="1" x14ac:dyDescent="0.2"/>
    <row r="362" customFormat="1" ht="15.75" customHeight="1" x14ac:dyDescent="0.2"/>
    <row r="363" customFormat="1" ht="15.75" customHeight="1" x14ac:dyDescent="0.2"/>
    <row r="364" customFormat="1" ht="15.75" customHeight="1" x14ac:dyDescent="0.2"/>
    <row r="365" customFormat="1" ht="15.75" customHeight="1" x14ac:dyDescent="0.2"/>
    <row r="366" customFormat="1" ht="15.75" customHeight="1" x14ac:dyDescent="0.2"/>
    <row r="367" customFormat="1" ht="15.75" customHeight="1" x14ac:dyDescent="0.2"/>
    <row r="368" customFormat="1" ht="15.75" customHeight="1" x14ac:dyDescent="0.2"/>
    <row r="369" customFormat="1" ht="15.75" customHeight="1" x14ac:dyDescent="0.2"/>
    <row r="370" customFormat="1" ht="15.75" customHeight="1" x14ac:dyDescent="0.2"/>
    <row r="371" customFormat="1" ht="15.75" customHeight="1" x14ac:dyDescent="0.2"/>
    <row r="372" customFormat="1" ht="15.75" customHeight="1" x14ac:dyDescent="0.2"/>
    <row r="373" customFormat="1" ht="15.75" customHeight="1" x14ac:dyDescent="0.2"/>
    <row r="374" customFormat="1" ht="15.75" customHeight="1" x14ac:dyDescent="0.2"/>
    <row r="375" customFormat="1" ht="15.75" customHeight="1" x14ac:dyDescent="0.2"/>
    <row r="376" customFormat="1" ht="15.75" customHeight="1" x14ac:dyDescent="0.2"/>
    <row r="377" customFormat="1" ht="15.75" customHeight="1" x14ac:dyDescent="0.2"/>
    <row r="378" customFormat="1" ht="15.75" customHeight="1" x14ac:dyDescent="0.2"/>
    <row r="379" customFormat="1" ht="15.75" customHeight="1" x14ac:dyDescent="0.2"/>
    <row r="380" customFormat="1" ht="15.75" customHeight="1" x14ac:dyDescent="0.2"/>
    <row r="381" customFormat="1" ht="15.75" customHeight="1" x14ac:dyDescent="0.2"/>
    <row r="382" customFormat="1" ht="15.75" customHeight="1" x14ac:dyDescent="0.2"/>
    <row r="383" customFormat="1" ht="15.75" customHeight="1" x14ac:dyDescent="0.2"/>
    <row r="384" customFormat="1" ht="15.75" customHeight="1" x14ac:dyDescent="0.2"/>
    <row r="385" customFormat="1" ht="15.75" customHeight="1" x14ac:dyDescent="0.2"/>
    <row r="386" customFormat="1" ht="15.75" customHeight="1" x14ac:dyDescent="0.2"/>
    <row r="387" customFormat="1" ht="15.75" customHeight="1" x14ac:dyDescent="0.2"/>
    <row r="388" customFormat="1" ht="15.75" customHeight="1" x14ac:dyDescent="0.2"/>
    <row r="389" customFormat="1" ht="15.75" customHeight="1" x14ac:dyDescent="0.2"/>
    <row r="390" customFormat="1" ht="15.75" customHeight="1" x14ac:dyDescent="0.2"/>
    <row r="391" customFormat="1" ht="15.75" customHeight="1" x14ac:dyDescent="0.2"/>
    <row r="392" customFormat="1" ht="15.75" customHeight="1" x14ac:dyDescent="0.2"/>
    <row r="393" customFormat="1" ht="15.75" customHeight="1" x14ac:dyDescent="0.2"/>
    <row r="394" customFormat="1" ht="15.75" customHeight="1" x14ac:dyDescent="0.2"/>
    <row r="395" customFormat="1" ht="15.75" customHeight="1" x14ac:dyDescent="0.2"/>
    <row r="396" customFormat="1" ht="15.75" customHeight="1" x14ac:dyDescent="0.2"/>
    <row r="397" customFormat="1" ht="15.75" customHeight="1" x14ac:dyDescent="0.2"/>
    <row r="398" customFormat="1" ht="15.75" customHeight="1" x14ac:dyDescent="0.2"/>
    <row r="399" customFormat="1" ht="15.75" customHeight="1" x14ac:dyDescent="0.2"/>
    <row r="400" customFormat="1" ht="15.75" customHeight="1" x14ac:dyDescent="0.2"/>
    <row r="401" customFormat="1" ht="15.75" customHeight="1" x14ac:dyDescent="0.2"/>
    <row r="402" customFormat="1" ht="15.75" customHeight="1" x14ac:dyDescent="0.2"/>
    <row r="403" customFormat="1" ht="15.75" customHeight="1" x14ac:dyDescent="0.2"/>
    <row r="404" customFormat="1" ht="15.75" customHeight="1" x14ac:dyDescent="0.2"/>
    <row r="405" customFormat="1" ht="15.75" customHeight="1" x14ac:dyDescent="0.2"/>
    <row r="406" customFormat="1" ht="15.75" customHeight="1" x14ac:dyDescent="0.2"/>
    <row r="407" customFormat="1" ht="15.75" customHeight="1" x14ac:dyDescent="0.2"/>
    <row r="408" customFormat="1" ht="15.75" customHeight="1" x14ac:dyDescent="0.2"/>
    <row r="409" customFormat="1" ht="15.75" customHeight="1" x14ac:dyDescent="0.2"/>
    <row r="410" customFormat="1" ht="15.75" customHeight="1" x14ac:dyDescent="0.2"/>
    <row r="411" customFormat="1" ht="15.75" customHeight="1" x14ac:dyDescent="0.2"/>
    <row r="412" customFormat="1" ht="15.75" customHeight="1" x14ac:dyDescent="0.2"/>
    <row r="413" customFormat="1" ht="15.75" customHeight="1" x14ac:dyDescent="0.2"/>
    <row r="414" customFormat="1" ht="15.75" customHeight="1" x14ac:dyDescent="0.2"/>
    <row r="415" customFormat="1" ht="15.75" customHeight="1" x14ac:dyDescent="0.2"/>
    <row r="416" customFormat="1" ht="15.75" customHeight="1" x14ac:dyDescent="0.2"/>
    <row r="417" customFormat="1" ht="15.75" customHeight="1" x14ac:dyDescent="0.2"/>
    <row r="418" customFormat="1" ht="15.75" customHeight="1" x14ac:dyDescent="0.2"/>
    <row r="419" customFormat="1" ht="15.75" customHeight="1" x14ac:dyDescent="0.2"/>
    <row r="420" customFormat="1" ht="15.75" customHeight="1" x14ac:dyDescent="0.2"/>
    <row r="421" customFormat="1" ht="15.75" customHeight="1" x14ac:dyDescent="0.2"/>
    <row r="422" customFormat="1" ht="15.75" customHeight="1" x14ac:dyDescent="0.2"/>
    <row r="423" customFormat="1" ht="15.75" customHeight="1" x14ac:dyDescent="0.2"/>
    <row r="424" customFormat="1" ht="15.75" customHeight="1" x14ac:dyDescent="0.2"/>
    <row r="425" customFormat="1" ht="15.75" customHeight="1" x14ac:dyDescent="0.2"/>
    <row r="426" customFormat="1" ht="15.75" customHeight="1" x14ac:dyDescent="0.2"/>
    <row r="427" customFormat="1" ht="15.75" customHeight="1" x14ac:dyDescent="0.2"/>
    <row r="428" customFormat="1" ht="15.75" customHeight="1" x14ac:dyDescent="0.2"/>
    <row r="429" customFormat="1" ht="15.75" customHeight="1" x14ac:dyDescent="0.2"/>
    <row r="430" customFormat="1" ht="15.75" customHeight="1" x14ac:dyDescent="0.2"/>
    <row r="431" customFormat="1" ht="15.75" customHeight="1" x14ac:dyDescent="0.2"/>
    <row r="432" customFormat="1" ht="15.75" customHeight="1" x14ac:dyDescent="0.2"/>
    <row r="433" customFormat="1" ht="15.75" customHeight="1" x14ac:dyDescent="0.2"/>
    <row r="434" customFormat="1" ht="15.75" customHeight="1" x14ac:dyDescent="0.2"/>
    <row r="435" customFormat="1" ht="15.75" customHeight="1" x14ac:dyDescent="0.2"/>
    <row r="436" customFormat="1" ht="15.75" customHeight="1" x14ac:dyDescent="0.2"/>
    <row r="437" customFormat="1" ht="15.75" customHeight="1" x14ac:dyDescent="0.2"/>
    <row r="438" customFormat="1" ht="15.75" customHeight="1" x14ac:dyDescent="0.2"/>
    <row r="439" customFormat="1" ht="15.75" customHeight="1" x14ac:dyDescent="0.2"/>
    <row r="440" customFormat="1" ht="15.75" customHeight="1" x14ac:dyDescent="0.2"/>
    <row r="441" customFormat="1" ht="15.75" customHeight="1" x14ac:dyDescent="0.2"/>
    <row r="442" customFormat="1" ht="15.75" customHeight="1" x14ac:dyDescent="0.2"/>
    <row r="443" customFormat="1" ht="15.75" customHeight="1" x14ac:dyDescent="0.2"/>
    <row r="444" customFormat="1" ht="15.75" customHeight="1" x14ac:dyDescent="0.2"/>
    <row r="445" customFormat="1" ht="15.75" customHeight="1" x14ac:dyDescent="0.2"/>
    <row r="446" customFormat="1" ht="15.75" customHeight="1" x14ac:dyDescent="0.2"/>
    <row r="447" customFormat="1" ht="15.75" customHeight="1" x14ac:dyDescent="0.2"/>
    <row r="448" customFormat="1" ht="15.75" customHeight="1" x14ac:dyDescent="0.2"/>
    <row r="449" customFormat="1" ht="15.75" customHeight="1" x14ac:dyDescent="0.2"/>
    <row r="450" customFormat="1" ht="15.75" customHeight="1" x14ac:dyDescent="0.2"/>
    <row r="451" customFormat="1" ht="15.75" customHeight="1" x14ac:dyDescent="0.2"/>
    <row r="452" customFormat="1" ht="15.75" customHeight="1" x14ac:dyDescent="0.2"/>
    <row r="453" customFormat="1" ht="15.75" customHeight="1" x14ac:dyDescent="0.2"/>
    <row r="454" customFormat="1" ht="15.75" customHeight="1" x14ac:dyDescent="0.2"/>
    <row r="455" customFormat="1" ht="15.75" customHeight="1" x14ac:dyDescent="0.2"/>
    <row r="456" customFormat="1" ht="15.75" customHeight="1" x14ac:dyDescent="0.2"/>
    <row r="457" customFormat="1" ht="15.75" customHeight="1" x14ac:dyDescent="0.2"/>
    <row r="458" customFormat="1" ht="15.75" customHeight="1" x14ac:dyDescent="0.2"/>
    <row r="459" customFormat="1" ht="15.75" customHeight="1" x14ac:dyDescent="0.2"/>
    <row r="460" customFormat="1" ht="15.75" customHeight="1" x14ac:dyDescent="0.2"/>
    <row r="461" customFormat="1" ht="15.75" customHeight="1" x14ac:dyDescent="0.2"/>
    <row r="462" customFormat="1" ht="15.75" customHeight="1" x14ac:dyDescent="0.2"/>
    <row r="463" customFormat="1" ht="15.75" customHeight="1" x14ac:dyDescent="0.2"/>
    <row r="464" customFormat="1" ht="15.75" customHeight="1" x14ac:dyDescent="0.2"/>
    <row r="465" customFormat="1" ht="15.75" customHeight="1" x14ac:dyDescent="0.2"/>
    <row r="466" customFormat="1" ht="15.75" customHeight="1" x14ac:dyDescent="0.2"/>
    <row r="467" customFormat="1" ht="15.75" customHeight="1" x14ac:dyDescent="0.2"/>
    <row r="468" customFormat="1" ht="15.75" customHeight="1" x14ac:dyDescent="0.2"/>
    <row r="469" customFormat="1" ht="15.75" customHeight="1" x14ac:dyDescent="0.2"/>
    <row r="470" customFormat="1" ht="15.75" customHeight="1" x14ac:dyDescent="0.2"/>
    <row r="471" customFormat="1" ht="15.75" customHeight="1" x14ac:dyDescent="0.2"/>
    <row r="472" customFormat="1" ht="15.75" customHeight="1" x14ac:dyDescent="0.2"/>
    <row r="473" customFormat="1" ht="15.75" customHeight="1" x14ac:dyDescent="0.2"/>
    <row r="474" customFormat="1" ht="15.75" customHeight="1" x14ac:dyDescent="0.2"/>
    <row r="475" customFormat="1" ht="15.75" customHeight="1" x14ac:dyDescent="0.2"/>
    <row r="476" customFormat="1" ht="15.75" customHeight="1" x14ac:dyDescent="0.2"/>
    <row r="477" customFormat="1" ht="15.75" customHeight="1" x14ac:dyDescent="0.2"/>
    <row r="478" customFormat="1" ht="15.75" customHeight="1" x14ac:dyDescent="0.2"/>
    <row r="479" customFormat="1" ht="15.75" customHeight="1" x14ac:dyDescent="0.2"/>
    <row r="480" customFormat="1" ht="15.75" customHeight="1" x14ac:dyDescent="0.2"/>
    <row r="481" customFormat="1" ht="15.75" customHeight="1" x14ac:dyDescent="0.2"/>
    <row r="482" customFormat="1" ht="15.75" customHeight="1" x14ac:dyDescent="0.2"/>
    <row r="483" customFormat="1" ht="15.75" customHeight="1" x14ac:dyDescent="0.2"/>
    <row r="484" customFormat="1" ht="15.75" customHeight="1" x14ac:dyDescent="0.2"/>
    <row r="485" customFormat="1" ht="15.75" customHeight="1" x14ac:dyDescent="0.2"/>
    <row r="486" customFormat="1" ht="15.75" customHeight="1" x14ac:dyDescent="0.2"/>
    <row r="487" customFormat="1" ht="15.75" customHeight="1" x14ac:dyDescent="0.2"/>
    <row r="488" customFormat="1" ht="15.75" customHeight="1" x14ac:dyDescent="0.2"/>
    <row r="489" customFormat="1" ht="15.75" customHeight="1" x14ac:dyDescent="0.2"/>
    <row r="490" customFormat="1" ht="15.75" customHeight="1" x14ac:dyDescent="0.2"/>
    <row r="491" customFormat="1" ht="15.75" customHeight="1" x14ac:dyDescent="0.2"/>
    <row r="492" customFormat="1" ht="15.75" customHeight="1" x14ac:dyDescent="0.2"/>
    <row r="493" customFormat="1" ht="15.75" customHeight="1" x14ac:dyDescent="0.2"/>
    <row r="494" customFormat="1" ht="15.75" customHeight="1" x14ac:dyDescent="0.2"/>
    <row r="495" customFormat="1" ht="15.75" customHeight="1" x14ac:dyDescent="0.2"/>
    <row r="496" customFormat="1" ht="15.75" customHeight="1" x14ac:dyDescent="0.2"/>
    <row r="497" customFormat="1" ht="15.75" customHeight="1" x14ac:dyDescent="0.2"/>
    <row r="498" customFormat="1" ht="15.75" customHeight="1" x14ac:dyDescent="0.2"/>
    <row r="499" customFormat="1" ht="15.75" customHeight="1" x14ac:dyDescent="0.2"/>
    <row r="500" customFormat="1" ht="15.75" customHeight="1" x14ac:dyDescent="0.2"/>
    <row r="501" customFormat="1" ht="15.75" customHeight="1" x14ac:dyDescent="0.2"/>
    <row r="502" customFormat="1" ht="15.75" customHeight="1" x14ac:dyDescent="0.2"/>
    <row r="503" customFormat="1" ht="15.75" customHeight="1" x14ac:dyDescent="0.2"/>
    <row r="504" customFormat="1" ht="15.75" customHeight="1" x14ac:dyDescent="0.2"/>
    <row r="505" customFormat="1" ht="15.75" customHeight="1" x14ac:dyDescent="0.2"/>
    <row r="506" customFormat="1" ht="15.75" customHeight="1" x14ac:dyDescent="0.2"/>
    <row r="507" customFormat="1" ht="15.75" customHeight="1" x14ac:dyDescent="0.2"/>
    <row r="508" customFormat="1" ht="15.75" customHeight="1" x14ac:dyDescent="0.2"/>
    <row r="509" customFormat="1" ht="15.75" customHeight="1" x14ac:dyDescent="0.2"/>
    <row r="510" customFormat="1" ht="15.75" customHeight="1" x14ac:dyDescent="0.2"/>
    <row r="511" customFormat="1" ht="15.75" customHeight="1" x14ac:dyDescent="0.2"/>
    <row r="512" customFormat="1" ht="15.75" customHeight="1" x14ac:dyDescent="0.2"/>
    <row r="513" customFormat="1" ht="15.75" customHeight="1" x14ac:dyDescent="0.2"/>
    <row r="514" customFormat="1" ht="15.75" customHeight="1" x14ac:dyDescent="0.2"/>
    <row r="515" customFormat="1" ht="15.75" customHeight="1" x14ac:dyDescent="0.2"/>
    <row r="516" customFormat="1" ht="15.75" customHeight="1" x14ac:dyDescent="0.2"/>
    <row r="517" customFormat="1" ht="15.75" customHeight="1" x14ac:dyDescent="0.2"/>
    <row r="518" customFormat="1" ht="15.75" customHeight="1" x14ac:dyDescent="0.2"/>
    <row r="519" customFormat="1" ht="15.75" customHeight="1" x14ac:dyDescent="0.2"/>
    <row r="520" customFormat="1" ht="15.75" customHeight="1" x14ac:dyDescent="0.2"/>
    <row r="521" customFormat="1" ht="15.75" customHeight="1" x14ac:dyDescent="0.2"/>
    <row r="522" customFormat="1" ht="15.75" customHeight="1" x14ac:dyDescent="0.2"/>
    <row r="523" customFormat="1" ht="15.75" customHeight="1" x14ac:dyDescent="0.2"/>
    <row r="524" customFormat="1" ht="15.75" customHeight="1" x14ac:dyDescent="0.2"/>
    <row r="525" customFormat="1" ht="15.75" customHeight="1" x14ac:dyDescent="0.2"/>
    <row r="526" customFormat="1" ht="15.75" customHeight="1" x14ac:dyDescent="0.2"/>
    <row r="527" customFormat="1" ht="15.75" customHeight="1" x14ac:dyDescent="0.2"/>
    <row r="528" customFormat="1" ht="15.75" customHeight="1" x14ac:dyDescent="0.2"/>
    <row r="529" customFormat="1" ht="15.75" customHeight="1" x14ac:dyDescent="0.2"/>
    <row r="530" customFormat="1" ht="15.75" customHeight="1" x14ac:dyDescent="0.2"/>
    <row r="531" customFormat="1" ht="15.75" customHeight="1" x14ac:dyDescent="0.2"/>
    <row r="532" customFormat="1" ht="15.75" customHeight="1" x14ac:dyDescent="0.2"/>
    <row r="533" customFormat="1" ht="15.75" customHeight="1" x14ac:dyDescent="0.2"/>
    <row r="534" customFormat="1" ht="15.75" customHeight="1" x14ac:dyDescent="0.2"/>
    <row r="535" customFormat="1" ht="15.75" customHeight="1" x14ac:dyDescent="0.2"/>
    <row r="536" customFormat="1" ht="15.75" customHeight="1" x14ac:dyDescent="0.2"/>
    <row r="537" customFormat="1" ht="15.75" customHeight="1" x14ac:dyDescent="0.2"/>
    <row r="538" customFormat="1" ht="15.75" customHeight="1" x14ac:dyDescent="0.2"/>
    <row r="539" customFormat="1" ht="15.75" customHeight="1" x14ac:dyDescent="0.2"/>
    <row r="540" customFormat="1" ht="15.75" customHeight="1" x14ac:dyDescent="0.2"/>
    <row r="541" customFormat="1" ht="15.75" customHeight="1" x14ac:dyDescent="0.2"/>
    <row r="542" customFormat="1" ht="15.75" customHeight="1" x14ac:dyDescent="0.2"/>
    <row r="543" customFormat="1" ht="15.75" customHeight="1" x14ac:dyDescent="0.2"/>
    <row r="544" customFormat="1" ht="15.75" customHeight="1" x14ac:dyDescent="0.2"/>
    <row r="545" customFormat="1" ht="15.75" customHeight="1" x14ac:dyDescent="0.2"/>
    <row r="546" customFormat="1" ht="15.75" customHeight="1" x14ac:dyDescent="0.2"/>
    <row r="547" customFormat="1" ht="15.75" customHeight="1" x14ac:dyDescent="0.2"/>
    <row r="548" customFormat="1" ht="15.75" customHeight="1" x14ac:dyDescent="0.2"/>
    <row r="549" customFormat="1" ht="15.75" customHeight="1" x14ac:dyDescent="0.2"/>
    <row r="550" customFormat="1" ht="15.75" customHeight="1" x14ac:dyDescent="0.2"/>
    <row r="551" customFormat="1" ht="15.75" customHeight="1" x14ac:dyDescent="0.2"/>
    <row r="552" customFormat="1" ht="15.75" customHeight="1" x14ac:dyDescent="0.2"/>
    <row r="553" customFormat="1" ht="15.75" customHeight="1" x14ac:dyDescent="0.2"/>
    <row r="554" customFormat="1" ht="15.75" customHeight="1" x14ac:dyDescent="0.2"/>
    <row r="555" customFormat="1" ht="15.75" customHeight="1" x14ac:dyDescent="0.2"/>
    <row r="556" customFormat="1" ht="15.75" customHeight="1" x14ac:dyDescent="0.2"/>
    <row r="557" customFormat="1" ht="15.75" customHeight="1" x14ac:dyDescent="0.2"/>
    <row r="558" customFormat="1" ht="15.75" customHeight="1" x14ac:dyDescent="0.2"/>
    <row r="559" customFormat="1" ht="15.75" customHeight="1" x14ac:dyDescent="0.2"/>
    <row r="560" customFormat="1" ht="15.75" customHeight="1" x14ac:dyDescent="0.2"/>
    <row r="561" customFormat="1" ht="15.75" customHeight="1" x14ac:dyDescent="0.2"/>
    <row r="562" customFormat="1" ht="15.75" customHeight="1" x14ac:dyDescent="0.2"/>
    <row r="563" customFormat="1" ht="15.75" customHeight="1" x14ac:dyDescent="0.2"/>
    <row r="564" customFormat="1" ht="15.75" customHeight="1" x14ac:dyDescent="0.2"/>
    <row r="565" customFormat="1" ht="15.75" customHeight="1" x14ac:dyDescent="0.2"/>
    <row r="566" customFormat="1" ht="15.75" customHeight="1" x14ac:dyDescent="0.2"/>
    <row r="567" customFormat="1" ht="15.75" customHeight="1" x14ac:dyDescent="0.2"/>
    <row r="568" customFormat="1" ht="15.75" customHeight="1" x14ac:dyDescent="0.2"/>
    <row r="569" customFormat="1" ht="15.75" customHeight="1" x14ac:dyDescent="0.2"/>
    <row r="570" customFormat="1" ht="15.75" customHeight="1" x14ac:dyDescent="0.2"/>
    <row r="571" customFormat="1" ht="15.75" customHeight="1" x14ac:dyDescent="0.2"/>
    <row r="572" customFormat="1" ht="15.75" customHeight="1" x14ac:dyDescent="0.2"/>
    <row r="573" customFormat="1" ht="15.75" customHeight="1" x14ac:dyDescent="0.2"/>
    <row r="574" customFormat="1" ht="15.75" customHeight="1" x14ac:dyDescent="0.2"/>
    <row r="575" customFormat="1" ht="15.75" customHeight="1" x14ac:dyDescent="0.2"/>
    <row r="576" customFormat="1" ht="15.75" customHeight="1" x14ac:dyDescent="0.2"/>
    <row r="577" customFormat="1" ht="15.75" customHeight="1" x14ac:dyDescent="0.2"/>
    <row r="578" customFormat="1" ht="15.75" customHeight="1" x14ac:dyDescent="0.2"/>
    <row r="579" customFormat="1" ht="15.75" customHeight="1" x14ac:dyDescent="0.2"/>
    <row r="580" customFormat="1" ht="15.75" customHeight="1" x14ac:dyDescent="0.2"/>
    <row r="581" customFormat="1" ht="15.75" customHeight="1" x14ac:dyDescent="0.2"/>
    <row r="582" customFormat="1" ht="15.75" customHeight="1" x14ac:dyDescent="0.2"/>
    <row r="583" customFormat="1" ht="15.75" customHeight="1" x14ac:dyDescent="0.2"/>
    <row r="584" customFormat="1" ht="15.75" customHeight="1" x14ac:dyDescent="0.2"/>
    <row r="585" customFormat="1" ht="15.75" customHeight="1" x14ac:dyDescent="0.2"/>
    <row r="586" customFormat="1" ht="15.75" customHeight="1" x14ac:dyDescent="0.2"/>
    <row r="587" customFormat="1" ht="15.75" customHeight="1" x14ac:dyDescent="0.2"/>
    <row r="588" customFormat="1" ht="15.75" customHeight="1" x14ac:dyDescent="0.2"/>
    <row r="589" customFormat="1" ht="15.75" customHeight="1" x14ac:dyDescent="0.2"/>
    <row r="590" customFormat="1" ht="15.75" customHeight="1" x14ac:dyDescent="0.2"/>
    <row r="591" customFormat="1" ht="15.75" customHeight="1" x14ac:dyDescent="0.2"/>
    <row r="592" customFormat="1" ht="15.75" customHeight="1" x14ac:dyDescent="0.2"/>
    <row r="593" customFormat="1" ht="15.75" customHeight="1" x14ac:dyDescent="0.2"/>
    <row r="594" customFormat="1" ht="15.75" customHeight="1" x14ac:dyDescent="0.2"/>
    <row r="595" customFormat="1" ht="15.75" customHeight="1" x14ac:dyDescent="0.2"/>
    <row r="596" customFormat="1" ht="15.75" customHeight="1" x14ac:dyDescent="0.2"/>
    <row r="597" customFormat="1" ht="15.75" customHeight="1" x14ac:dyDescent="0.2"/>
    <row r="598" customFormat="1" ht="15.75" customHeight="1" x14ac:dyDescent="0.2"/>
    <row r="599" customFormat="1" ht="15.75" customHeight="1" x14ac:dyDescent="0.2"/>
    <row r="600" customFormat="1" ht="15.75" customHeight="1" x14ac:dyDescent="0.2"/>
    <row r="601" customFormat="1" ht="15.75" customHeight="1" x14ac:dyDescent="0.2"/>
    <row r="602" customFormat="1" ht="15.75" customHeight="1" x14ac:dyDescent="0.2"/>
    <row r="603" customFormat="1" ht="15.75" customHeight="1" x14ac:dyDescent="0.2"/>
    <row r="604" customFormat="1" ht="15.75" customHeight="1" x14ac:dyDescent="0.2"/>
    <row r="605" customFormat="1" ht="15.75" customHeight="1" x14ac:dyDescent="0.2"/>
    <row r="606" customFormat="1" ht="15.75" customHeight="1" x14ac:dyDescent="0.2"/>
    <row r="607" customFormat="1" ht="15.75" customHeight="1" x14ac:dyDescent="0.2"/>
    <row r="608" customFormat="1" ht="15.75" customHeight="1" x14ac:dyDescent="0.2"/>
    <row r="609" customFormat="1" ht="15.75" customHeight="1" x14ac:dyDescent="0.2"/>
    <row r="610" customFormat="1" ht="15.75" customHeight="1" x14ac:dyDescent="0.2"/>
    <row r="611" customFormat="1" ht="15.75" customHeight="1" x14ac:dyDescent="0.2"/>
    <row r="612" customFormat="1" ht="15.75" customHeight="1" x14ac:dyDescent="0.2"/>
    <row r="613" customFormat="1" ht="15.75" customHeight="1" x14ac:dyDescent="0.2"/>
    <row r="614" customFormat="1" ht="15.75" customHeight="1" x14ac:dyDescent="0.2"/>
    <row r="615" customFormat="1" ht="15.75" customHeight="1" x14ac:dyDescent="0.2"/>
    <row r="616" customFormat="1" ht="15.75" customHeight="1" x14ac:dyDescent="0.2"/>
    <row r="617" customFormat="1" ht="15.75" customHeight="1" x14ac:dyDescent="0.2"/>
    <row r="618" customFormat="1" ht="15.75" customHeight="1" x14ac:dyDescent="0.2"/>
    <row r="619" customFormat="1" ht="15.75" customHeight="1" x14ac:dyDescent="0.2"/>
    <row r="620" customFormat="1" ht="15.75" customHeight="1" x14ac:dyDescent="0.2"/>
    <row r="621" customFormat="1" ht="15.75" customHeight="1" x14ac:dyDescent="0.2"/>
    <row r="622" customFormat="1" ht="15.75" customHeight="1" x14ac:dyDescent="0.2"/>
    <row r="623" customFormat="1" ht="15.75" customHeight="1" x14ac:dyDescent="0.2"/>
    <row r="624" customFormat="1" ht="15.75" customHeight="1" x14ac:dyDescent="0.2"/>
    <row r="625" customFormat="1" ht="15.75" customHeight="1" x14ac:dyDescent="0.2"/>
    <row r="626" customFormat="1" ht="15.75" customHeight="1" x14ac:dyDescent="0.2"/>
    <row r="627" customFormat="1" ht="15.75" customHeight="1" x14ac:dyDescent="0.2"/>
    <row r="628" customFormat="1" ht="15.75" customHeight="1" x14ac:dyDescent="0.2"/>
    <row r="629" customFormat="1" ht="15.75" customHeight="1" x14ac:dyDescent="0.2"/>
    <row r="630" customFormat="1" ht="15.75" customHeight="1" x14ac:dyDescent="0.2"/>
    <row r="631" customFormat="1" ht="15.75" customHeight="1" x14ac:dyDescent="0.2"/>
    <row r="632" customFormat="1" ht="15.75" customHeight="1" x14ac:dyDescent="0.2"/>
    <row r="633" customFormat="1" ht="15.75" customHeight="1" x14ac:dyDescent="0.2"/>
    <row r="634" customFormat="1" ht="15.75" customHeight="1" x14ac:dyDescent="0.2"/>
    <row r="635" customFormat="1" ht="15.75" customHeight="1" x14ac:dyDescent="0.2"/>
    <row r="636" customFormat="1" ht="15.75" customHeight="1" x14ac:dyDescent="0.2"/>
    <row r="637" customFormat="1" ht="15.75" customHeight="1" x14ac:dyDescent="0.2"/>
    <row r="638" customFormat="1" ht="15.75" customHeight="1" x14ac:dyDescent="0.2"/>
    <row r="639" customFormat="1" ht="15.75" customHeight="1" x14ac:dyDescent="0.2"/>
    <row r="640" customFormat="1" ht="15.75" customHeight="1" x14ac:dyDescent="0.2"/>
    <row r="641" customFormat="1" ht="15.75" customHeight="1" x14ac:dyDescent="0.2"/>
    <row r="642" customFormat="1" ht="15.75" customHeight="1" x14ac:dyDescent="0.2"/>
    <row r="643" customFormat="1" ht="15.75" customHeight="1" x14ac:dyDescent="0.2"/>
    <row r="644" customFormat="1" ht="15.75" customHeight="1" x14ac:dyDescent="0.2"/>
    <row r="645" customFormat="1" ht="15.75" customHeight="1" x14ac:dyDescent="0.2"/>
    <row r="646" customFormat="1" ht="15.75" customHeight="1" x14ac:dyDescent="0.2"/>
    <row r="647" customFormat="1" ht="15.75" customHeight="1" x14ac:dyDescent="0.2"/>
    <row r="648" customFormat="1" ht="15.75" customHeight="1" x14ac:dyDescent="0.2"/>
    <row r="649" customFormat="1" ht="15.75" customHeight="1" x14ac:dyDescent="0.2"/>
    <row r="650" customFormat="1" ht="15.75" customHeight="1" x14ac:dyDescent="0.2"/>
    <row r="651" customFormat="1" ht="15.75" customHeight="1" x14ac:dyDescent="0.2"/>
    <row r="652" customFormat="1" ht="15.75" customHeight="1" x14ac:dyDescent="0.2"/>
    <row r="653" customFormat="1" ht="15.75" customHeight="1" x14ac:dyDescent="0.2"/>
    <row r="654" customFormat="1" ht="15.75" customHeight="1" x14ac:dyDescent="0.2"/>
    <row r="655" customFormat="1" ht="15.75" customHeight="1" x14ac:dyDescent="0.2"/>
    <row r="656" customFormat="1" ht="15.75" customHeight="1" x14ac:dyDescent="0.2"/>
    <row r="657" customFormat="1" ht="15.75" customHeight="1" x14ac:dyDescent="0.2"/>
    <row r="658" customFormat="1" ht="15.75" customHeight="1" x14ac:dyDescent="0.2"/>
    <row r="659" customFormat="1" ht="15.75" customHeight="1" x14ac:dyDescent="0.2"/>
    <row r="660" customFormat="1" ht="15.75" customHeight="1" x14ac:dyDescent="0.2"/>
    <row r="661" customFormat="1" ht="15.75" customHeight="1" x14ac:dyDescent="0.2"/>
    <row r="662" customFormat="1" ht="15.75" customHeight="1" x14ac:dyDescent="0.2"/>
    <row r="663" customFormat="1" ht="15.75" customHeight="1" x14ac:dyDescent="0.2"/>
    <row r="664" customFormat="1" ht="15.75" customHeight="1" x14ac:dyDescent="0.2"/>
    <row r="665" customFormat="1" ht="15.75" customHeight="1" x14ac:dyDescent="0.2"/>
    <row r="666" customFormat="1" ht="15.75" customHeight="1" x14ac:dyDescent="0.2"/>
    <row r="667" customFormat="1" ht="15.75" customHeight="1" x14ac:dyDescent="0.2"/>
    <row r="668" customFormat="1" ht="15.75" customHeight="1" x14ac:dyDescent="0.2"/>
    <row r="669" customFormat="1" ht="15.75" customHeight="1" x14ac:dyDescent="0.2"/>
    <row r="670" customFormat="1" ht="15.75" customHeight="1" x14ac:dyDescent="0.2"/>
    <row r="671" customFormat="1" ht="15.75" customHeight="1" x14ac:dyDescent="0.2"/>
    <row r="672" customFormat="1" ht="15.75" customHeight="1" x14ac:dyDescent="0.2"/>
    <row r="673" customFormat="1" ht="15.75" customHeight="1" x14ac:dyDescent="0.2"/>
    <row r="674" customFormat="1" ht="15.75" customHeight="1" x14ac:dyDescent="0.2"/>
    <row r="675" customFormat="1" ht="15.75" customHeight="1" x14ac:dyDescent="0.2"/>
    <row r="676" customFormat="1" ht="15.75" customHeight="1" x14ac:dyDescent="0.2"/>
    <row r="677" customFormat="1" ht="15.75" customHeight="1" x14ac:dyDescent="0.2"/>
    <row r="678" customFormat="1" ht="15.75" customHeight="1" x14ac:dyDescent="0.2"/>
    <row r="679" customFormat="1" ht="15.75" customHeight="1" x14ac:dyDescent="0.2"/>
    <row r="680" customFormat="1" ht="15.75" customHeight="1" x14ac:dyDescent="0.2"/>
    <row r="681" customFormat="1" ht="15.75" customHeight="1" x14ac:dyDescent="0.2"/>
    <row r="682" customFormat="1" ht="15.75" customHeight="1" x14ac:dyDescent="0.2"/>
    <row r="683" customFormat="1" ht="15.75" customHeight="1" x14ac:dyDescent="0.2"/>
    <row r="684" customFormat="1" ht="15.75" customHeight="1" x14ac:dyDescent="0.2"/>
    <row r="685" customFormat="1" ht="15.75" customHeight="1" x14ac:dyDescent="0.2"/>
    <row r="686" customFormat="1" ht="15.75" customHeight="1" x14ac:dyDescent="0.2"/>
    <row r="687" customFormat="1" ht="15.75" customHeight="1" x14ac:dyDescent="0.2"/>
    <row r="688" customFormat="1" ht="15.75" customHeight="1" x14ac:dyDescent="0.2"/>
    <row r="689" customFormat="1" ht="15.75" customHeight="1" x14ac:dyDescent="0.2"/>
    <row r="690" customFormat="1" ht="15.75" customHeight="1" x14ac:dyDescent="0.2"/>
    <row r="691" customFormat="1" ht="15.75" customHeight="1" x14ac:dyDescent="0.2"/>
    <row r="692" customFormat="1" ht="15.75" customHeight="1" x14ac:dyDescent="0.2"/>
    <row r="693" customFormat="1" ht="15.75" customHeight="1" x14ac:dyDescent="0.2"/>
    <row r="694" customFormat="1" ht="15.75" customHeight="1" x14ac:dyDescent="0.2"/>
    <row r="695" customFormat="1" ht="15.75" customHeight="1" x14ac:dyDescent="0.2"/>
    <row r="696" customFormat="1" ht="15.75" customHeight="1" x14ac:dyDescent="0.2"/>
    <row r="697" customFormat="1" ht="15.75" customHeight="1" x14ac:dyDescent="0.2"/>
    <row r="698" customFormat="1" ht="15.75" customHeight="1" x14ac:dyDescent="0.2"/>
    <row r="699" customFormat="1" ht="15.75" customHeight="1" x14ac:dyDescent="0.2"/>
    <row r="700" customFormat="1" ht="15.75" customHeight="1" x14ac:dyDescent="0.2"/>
    <row r="701" customFormat="1" ht="15.75" customHeight="1" x14ac:dyDescent="0.2"/>
    <row r="702" customFormat="1" ht="15.75" customHeight="1" x14ac:dyDescent="0.2"/>
    <row r="703" customFormat="1" ht="15.75" customHeight="1" x14ac:dyDescent="0.2"/>
    <row r="704" customFormat="1" ht="15.75" customHeight="1" x14ac:dyDescent="0.2"/>
    <row r="705" customFormat="1" ht="15.75" customHeight="1" x14ac:dyDescent="0.2"/>
    <row r="706" customFormat="1" ht="15.75" customHeight="1" x14ac:dyDescent="0.2"/>
    <row r="707" customFormat="1" ht="15.75" customHeight="1" x14ac:dyDescent="0.2"/>
    <row r="708" customFormat="1" ht="15.75" customHeight="1" x14ac:dyDescent="0.2"/>
    <row r="709" customFormat="1" ht="15.75" customHeight="1" x14ac:dyDescent="0.2"/>
    <row r="710" customFormat="1" ht="15.75" customHeight="1" x14ac:dyDescent="0.2"/>
    <row r="711" customFormat="1" ht="15.75" customHeight="1" x14ac:dyDescent="0.2"/>
    <row r="712" customFormat="1" ht="15.75" customHeight="1" x14ac:dyDescent="0.2"/>
    <row r="713" customFormat="1" ht="15.75" customHeight="1" x14ac:dyDescent="0.2"/>
    <row r="714" customFormat="1" ht="15.75" customHeight="1" x14ac:dyDescent="0.2"/>
    <row r="715" customFormat="1" ht="15.75" customHeight="1" x14ac:dyDescent="0.2"/>
    <row r="716" customFormat="1" ht="15.75" customHeight="1" x14ac:dyDescent="0.2"/>
    <row r="717" customFormat="1" ht="15.75" customHeight="1" x14ac:dyDescent="0.2"/>
    <row r="718" customFormat="1" ht="15.75" customHeight="1" x14ac:dyDescent="0.2"/>
    <row r="719" customFormat="1" ht="15.75" customHeight="1" x14ac:dyDescent="0.2"/>
    <row r="720" customFormat="1" ht="15.75" customHeight="1" x14ac:dyDescent="0.2"/>
    <row r="721" customFormat="1" ht="15.75" customHeight="1" x14ac:dyDescent="0.2"/>
    <row r="722" customFormat="1" ht="15.75" customHeight="1" x14ac:dyDescent="0.2"/>
    <row r="723" customFormat="1" ht="15.75" customHeight="1" x14ac:dyDescent="0.2"/>
    <row r="724" customFormat="1" ht="15.75" customHeight="1" x14ac:dyDescent="0.2"/>
    <row r="725" customFormat="1" ht="15.75" customHeight="1" x14ac:dyDescent="0.2"/>
    <row r="726" customFormat="1" ht="15.75" customHeight="1" x14ac:dyDescent="0.2"/>
    <row r="727" customFormat="1" ht="15.75" customHeight="1" x14ac:dyDescent="0.2"/>
    <row r="728" customFormat="1" ht="15.75" customHeight="1" x14ac:dyDescent="0.2"/>
    <row r="729" customFormat="1" ht="15.75" customHeight="1" x14ac:dyDescent="0.2"/>
    <row r="730" customFormat="1" ht="15.75" customHeight="1" x14ac:dyDescent="0.2"/>
    <row r="731" customFormat="1" ht="15.75" customHeight="1" x14ac:dyDescent="0.2"/>
    <row r="732" customFormat="1" ht="15.75" customHeight="1" x14ac:dyDescent="0.2"/>
    <row r="733" customFormat="1" ht="15.75" customHeight="1" x14ac:dyDescent="0.2"/>
    <row r="734" customFormat="1" ht="15.75" customHeight="1" x14ac:dyDescent="0.2"/>
    <row r="735" customFormat="1" ht="15.75" customHeight="1" x14ac:dyDescent="0.2"/>
    <row r="736" customFormat="1" ht="15.75" customHeight="1" x14ac:dyDescent="0.2"/>
    <row r="737" customFormat="1" ht="15.75" customHeight="1" x14ac:dyDescent="0.2"/>
    <row r="738" customFormat="1" ht="15.75" customHeight="1" x14ac:dyDescent="0.2"/>
    <row r="739" customFormat="1" ht="15.75" customHeight="1" x14ac:dyDescent="0.2"/>
    <row r="740" customFormat="1" ht="15.75" customHeight="1" x14ac:dyDescent="0.2"/>
    <row r="741" customFormat="1" ht="15.75" customHeight="1" x14ac:dyDescent="0.2"/>
    <row r="742" customFormat="1" ht="15.75" customHeight="1" x14ac:dyDescent="0.2"/>
    <row r="743" customFormat="1" ht="15.75" customHeight="1" x14ac:dyDescent="0.2"/>
    <row r="744" customFormat="1" ht="15.75" customHeight="1" x14ac:dyDescent="0.2"/>
    <row r="745" customFormat="1" ht="15.75" customHeight="1" x14ac:dyDescent="0.2"/>
    <row r="746" customFormat="1" ht="15.75" customHeight="1" x14ac:dyDescent="0.2"/>
    <row r="747" customFormat="1" ht="15.75" customHeight="1" x14ac:dyDescent="0.2"/>
    <row r="748" customFormat="1" ht="15.75" customHeight="1" x14ac:dyDescent="0.2"/>
    <row r="749" customFormat="1" ht="15.75" customHeight="1" x14ac:dyDescent="0.2"/>
    <row r="750" customFormat="1" ht="15.75" customHeight="1" x14ac:dyDescent="0.2"/>
    <row r="751" customFormat="1" ht="15.75" customHeight="1" x14ac:dyDescent="0.2"/>
    <row r="752" customFormat="1" ht="15.75" customHeight="1" x14ac:dyDescent="0.2"/>
    <row r="753" customFormat="1" ht="15.75" customHeight="1" x14ac:dyDescent="0.2"/>
    <row r="754" customFormat="1" ht="15.75" customHeight="1" x14ac:dyDescent="0.2"/>
    <row r="755" customFormat="1" ht="15.75" customHeight="1" x14ac:dyDescent="0.2"/>
    <row r="756" customFormat="1" ht="15.75" customHeight="1" x14ac:dyDescent="0.2"/>
    <row r="757" customFormat="1" ht="15.75" customHeight="1" x14ac:dyDescent="0.2"/>
    <row r="758" customFormat="1" ht="15.75" customHeight="1" x14ac:dyDescent="0.2"/>
    <row r="759" customFormat="1" ht="15.75" customHeight="1" x14ac:dyDescent="0.2"/>
    <row r="760" customFormat="1" ht="15.75" customHeight="1" x14ac:dyDescent="0.2"/>
    <row r="761" customFormat="1" ht="15.75" customHeight="1" x14ac:dyDescent="0.2"/>
    <row r="762" customFormat="1" ht="15.75" customHeight="1" x14ac:dyDescent="0.2"/>
    <row r="763" customFormat="1" ht="15.75" customHeight="1" x14ac:dyDescent="0.2"/>
    <row r="764" customFormat="1" ht="15.75" customHeight="1" x14ac:dyDescent="0.2"/>
    <row r="765" customFormat="1" ht="15.75" customHeight="1" x14ac:dyDescent="0.2"/>
    <row r="766" customFormat="1" ht="15.75" customHeight="1" x14ac:dyDescent="0.2"/>
    <row r="767" customFormat="1" ht="15.75" customHeight="1" x14ac:dyDescent="0.2"/>
    <row r="768" customFormat="1" ht="15.75" customHeight="1" x14ac:dyDescent="0.2"/>
    <row r="769" customFormat="1" ht="15.75" customHeight="1" x14ac:dyDescent="0.2"/>
    <row r="770" customFormat="1" ht="15.75" customHeight="1" x14ac:dyDescent="0.2"/>
    <row r="771" customFormat="1" ht="15.75" customHeight="1" x14ac:dyDescent="0.2"/>
    <row r="772" customFormat="1" ht="15.75" customHeight="1" x14ac:dyDescent="0.2"/>
    <row r="773" customFormat="1" ht="15.75" customHeight="1" x14ac:dyDescent="0.2"/>
    <row r="774" customFormat="1" ht="15.75" customHeight="1" x14ac:dyDescent="0.2"/>
    <row r="775" customFormat="1" ht="15.75" customHeight="1" x14ac:dyDescent="0.2"/>
    <row r="776" customFormat="1" ht="15.75" customHeight="1" x14ac:dyDescent="0.2"/>
    <row r="777" customFormat="1" ht="15.75" customHeight="1" x14ac:dyDescent="0.2"/>
    <row r="778" customFormat="1" ht="15.75" customHeight="1" x14ac:dyDescent="0.2"/>
    <row r="779" customFormat="1" ht="15.75" customHeight="1" x14ac:dyDescent="0.2"/>
    <row r="780" customFormat="1" ht="15.75" customHeight="1" x14ac:dyDescent="0.2"/>
    <row r="781" customFormat="1" ht="15.75" customHeight="1" x14ac:dyDescent="0.2"/>
    <row r="782" customFormat="1" ht="15.75" customHeight="1" x14ac:dyDescent="0.2"/>
    <row r="783" customFormat="1" ht="15.75" customHeight="1" x14ac:dyDescent="0.2"/>
    <row r="784" customFormat="1" ht="15.75" customHeight="1" x14ac:dyDescent="0.2"/>
    <row r="785" customFormat="1" ht="15.75" customHeight="1" x14ac:dyDescent="0.2"/>
    <row r="786" customFormat="1" ht="15.75" customHeight="1" x14ac:dyDescent="0.2"/>
    <row r="787" customFormat="1" ht="15.75" customHeight="1" x14ac:dyDescent="0.2"/>
    <row r="788" customFormat="1" ht="15.75" customHeight="1" x14ac:dyDescent="0.2"/>
    <row r="789" customFormat="1" ht="15.75" customHeight="1" x14ac:dyDescent="0.2"/>
    <row r="790" customFormat="1" ht="15.75" customHeight="1" x14ac:dyDescent="0.2"/>
    <row r="791" customFormat="1" ht="15.75" customHeight="1" x14ac:dyDescent="0.2"/>
    <row r="792" customFormat="1" ht="15.75" customHeight="1" x14ac:dyDescent="0.2"/>
    <row r="793" customFormat="1" ht="15.75" customHeight="1" x14ac:dyDescent="0.2"/>
    <row r="794" customFormat="1" ht="15.75" customHeight="1" x14ac:dyDescent="0.2"/>
    <row r="795" customFormat="1" ht="15.75" customHeight="1" x14ac:dyDescent="0.2"/>
    <row r="796" customFormat="1" ht="15.75" customHeight="1" x14ac:dyDescent="0.2"/>
    <row r="797" customFormat="1" ht="15.75" customHeight="1" x14ac:dyDescent="0.2"/>
    <row r="798" customFormat="1" ht="15.75" customHeight="1" x14ac:dyDescent="0.2"/>
    <row r="799" customFormat="1" ht="15.75" customHeight="1" x14ac:dyDescent="0.2"/>
    <row r="800" customFormat="1" ht="15.75" customHeight="1" x14ac:dyDescent="0.2"/>
    <row r="801" customFormat="1" ht="15.75" customHeight="1" x14ac:dyDescent="0.2"/>
    <row r="802" customFormat="1" ht="15.75" customHeight="1" x14ac:dyDescent="0.2"/>
    <row r="803" customFormat="1" ht="15.75" customHeight="1" x14ac:dyDescent="0.2"/>
    <row r="804" customFormat="1" ht="15.75" customHeight="1" x14ac:dyDescent="0.2"/>
    <row r="805" customFormat="1" ht="15.75" customHeight="1" x14ac:dyDescent="0.2"/>
    <row r="806" customFormat="1" ht="15.75" customHeight="1" x14ac:dyDescent="0.2"/>
    <row r="807" customFormat="1" ht="15.75" customHeight="1" x14ac:dyDescent="0.2"/>
    <row r="808" customFormat="1" ht="15.75" customHeight="1" x14ac:dyDescent="0.2"/>
    <row r="809" customFormat="1" ht="15.75" customHeight="1" x14ac:dyDescent="0.2"/>
    <row r="810" customFormat="1" ht="15.75" customHeight="1" x14ac:dyDescent="0.2"/>
    <row r="811" customFormat="1" ht="15.75" customHeight="1" x14ac:dyDescent="0.2"/>
    <row r="812" customFormat="1" ht="15.75" customHeight="1" x14ac:dyDescent="0.2"/>
    <row r="813" customFormat="1" ht="15.75" customHeight="1" x14ac:dyDescent="0.2"/>
    <row r="814" customFormat="1" ht="15.75" customHeight="1" x14ac:dyDescent="0.2"/>
    <row r="815" customFormat="1" ht="15.75" customHeight="1" x14ac:dyDescent="0.2"/>
    <row r="816" customFormat="1" ht="15.75" customHeight="1" x14ac:dyDescent="0.2"/>
    <row r="817" customFormat="1" ht="15.75" customHeight="1" x14ac:dyDescent="0.2"/>
    <row r="818" customFormat="1" ht="15.75" customHeight="1" x14ac:dyDescent="0.2"/>
    <row r="819" customFormat="1" ht="15.75" customHeight="1" x14ac:dyDescent="0.2"/>
    <row r="820" customFormat="1" ht="15.75" customHeight="1" x14ac:dyDescent="0.2"/>
    <row r="821" customFormat="1" ht="15.75" customHeight="1" x14ac:dyDescent="0.2"/>
    <row r="822" customFormat="1" ht="15.75" customHeight="1" x14ac:dyDescent="0.2"/>
    <row r="823" customFormat="1" ht="15.75" customHeight="1" x14ac:dyDescent="0.2"/>
    <row r="824" customFormat="1" ht="15.75" customHeight="1" x14ac:dyDescent="0.2"/>
    <row r="825" customFormat="1" ht="15.75" customHeight="1" x14ac:dyDescent="0.2"/>
    <row r="826" customFormat="1" ht="15.75" customHeight="1" x14ac:dyDescent="0.2"/>
    <row r="827" customFormat="1" ht="15.75" customHeight="1" x14ac:dyDescent="0.2"/>
    <row r="828" customFormat="1" ht="15.75" customHeight="1" x14ac:dyDescent="0.2"/>
    <row r="829" customFormat="1" ht="15.75" customHeight="1" x14ac:dyDescent="0.2"/>
    <row r="830" customFormat="1" ht="15.75" customHeight="1" x14ac:dyDescent="0.2"/>
    <row r="831" customFormat="1" ht="15.75" customHeight="1" x14ac:dyDescent="0.2"/>
    <row r="832" customFormat="1" ht="15.75" customHeight="1" x14ac:dyDescent="0.2"/>
    <row r="833" customFormat="1" ht="15.75" customHeight="1" x14ac:dyDescent="0.2"/>
    <row r="834" customFormat="1" ht="15.75" customHeight="1" x14ac:dyDescent="0.2"/>
    <row r="835" customFormat="1" ht="15.75" customHeight="1" x14ac:dyDescent="0.2"/>
    <row r="836" customFormat="1" ht="15.75" customHeight="1" x14ac:dyDescent="0.2"/>
    <row r="837" customFormat="1" ht="15.75" customHeight="1" x14ac:dyDescent="0.2"/>
    <row r="838" customFormat="1" ht="15.75" customHeight="1" x14ac:dyDescent="0.2"/>
    <row r="839" customFormat="1" ht="15.75" customHeight="1" x14ac:dyDescent="0.2"/>
    <row r="840" customFormat="1" ht="15.75" customHeight="1" x14ac:dyDescent="0.2"/>
    <row r="841" customFormat="1" ht="15.75" customHeight="1" x14ac:dyDescent="0.2"/>
    <row r="842" customFormat="1" ht="15.75" customHeight="1" x14ac:dyDescent="0.2"/>
    <row r="843" customFormat="1" ht="15.75" customHeight="1" x14ac:dyDescent="0.2"/>
    <row r="844" customFormat="1" ht="15.75" customHeight="1" x14ac:dyDescent="0.2"/>
    <row r="845" customFormat="1" ht="15.75" customHeight="1" x14ac:dyDescent="0.2"/>
    <row r="846" customFormat="1" ht="15.75" customHeight="1" x14ac:dyDescent="0.2"/>
    <row r="847" customFormat="1" ht="15.75" customHeight="1" x14ac:dyDescent="0.2"/>
    <row r="848" customFormat="1" ht="15.75" customHeight="1" x14ac:dyDescent="0.2"/>
    <row r="849" customFormat="1" ht="15.75" customHeight="1" x14ac:dyDescent="0.2"/>
    <row r="850" customFormat="1" ht="15.75" customHeight="1" x14ac:dyDescent="0.2"/>
    <row r="851" customFormat="1" ht="15.75" customHeight="1" x14ac:dyDescent="0.2"/>
    <row r="852" customFormat="1" ht="15.75" customHeight="1" x14ac:dyDescent="0.2"/>
    <row r="853" customFormat="1" ht="15.75" customHeight="1" x14ac:dyDescent="0.2"/>
    <row r="854" customFormat="1" ht="15.75" customHeight="1" x14ac:dyDescent="0.2"/>
    <row r="855" customFormat="1" ht="15.75" customHeight="1" x14ac:dyDescent="0.2"/>
    <row r="856" customFormat="1" ht="15.75" customHeight="1" x14ac:dyDescent="0.2"/>
    <row r="857" customFormat="1" ht="15.75" customHeight="1" x14ac:dyDescent="0.2"/>
    <row r="858" customFormat="1" ht="15.75" customHeight="1" x14ac:dyDescent="0.2"/>
    <row r="859" customFormat="1" ht="15.75" customHeight="1" x14ac:dyDescent="0.2"/>
    <row r="860" customFormat="1" ht="15.75" customHeight="1" x14ac:dyDescent="0.2"/>
    <row r="861" customFormat="1" ht="15.75" customHeight="1" x14ac:dyDescent="0.2"/>
    <row r="862" customFormat="1" ht="15.75" customHeight="1" x14ac:dyDescent="0.2"/>
    <row r="863" customFormat="1" ht="15.75" customHeight="1" x14ac:dyDescent="0.2"/>
    <row r="864" customFormat="1" ht="15.75" customHeight="1" x14ac:dyDescent="0.2"/>
    <row r="865" customFormat="1" ht="15.75" customHeight="1" x14ac:dyDescent="0.2"/>
    <row r="866" customFormat="1" ht="15.75" customHeight="1" x14ac:dyDescent="0.2"/>
    <row r="867" customFormat="1" ht="15.75" customHeight="1" x14ac:dyDescent="0.2"/>
    <row r="868" customFormat="1" ht="15.75" customHeight="1" x14ac:dyDescent="0.2"/>
    <row r="869" customFormat="1" ht="15.75" customHeight="1" x14ac:dyDescent="0.2"/>
    <row r="870" customFormat="1" ht="15.75" customHeight="1" x14ac:dyDescent="0.2"/>
    <row r="871" customFormat="1" ht="15.75" customHeight="1" x14ac:dyDescent="0.2"/>
    <row r="872" customFormat="1" ht="15.75" customHeight="1" x14ac:dyDescent="0.2"/>
    <row r="873" customFormat="1" ht="15.75" customHeight="1" x14ac:dyDescent="0.2"/>
    <row r="874" customFormat="1" ht="15.75" customHeight="1" x14ac:dyDescent="0.2"/>
    <row r="875" customFormat="1" ht="15.75" customHeight="1" x14ac:dyDescent="0.2"/>
    <row r="876" customFormat="1" ht="15.75" customHeight="1" x14ac:dyDescent="0.2"/>
    <row r="877" customFormat="1" ht="15.75" customHeight="1" x14ac:dyDescent="0.2"/>
    <row r="878" customFormat="1" ht="15.75" customHeight="1" x14ac:dyDescent="0.2"/>
    <row r="879" customFormat="1" ht="15.75" customHeight="1" x14ac:dyDescent="0.2"/>
    <row r="880" customFormat="1" ht="15.75" customHeight="1" x14ac:dyDescent="0.2"/>
    <row r="881" customFormat="1" ht="15.75" customHeight="1" x14ac:dyDescent="0.2"/>
    <row r="882" customFormat="1" ht="15.75" customHeight="1" x14ac:dyDescent="0.2"/>
    <row r="883" customFormat="1" ht="15.75" customHeight="1" x14ac:dyDescent="0.2"/>
    <row r="884" customFormat="1" ht="15.75" customHeight="1" x14ac:dyDescent="0.2"/>
    <row r="885" customFormat="1" ht="15.75" customHeight="1" x14ac:dyDescent="0.2"/>
    <row r="886" customFormat="1" ht="15.75" customHeight="1" x14ac:dyDescent="0.2"/>
    <row r="887" customFormat="1" ht="15.75" customHeight="1" x14ac:dyDescent="0.2"/>
    <row r="888" customFormat="1" ht="15.75" customHeight="1" x14ac:dyDescent="0.2"/>
    <row r="889" customFormat="1" ht="15.75" customHeight="1" x14ac:dyDescent="0.2"/>
    <row r="890" customFormat="1" ht="15.75" customHeight="1" x14ac:dyDescent="0.2"/>
    <row r="891" customFormat="1" ht="15.75" customHeight="1" x14ac:dyDescent="0.2"/>
    <row r="892" customFormat="1" ht="15.75" customHeight="1" x14ac:dyDescent="0.2"/>
    <row r="893" customFormat="1" ht="15.75" customHeight="1" x14ac:dyDescent="0.2"/>
    <row r="894" customFormat="1" ht="15.75" customHeight="1" x14ac:dyDescent="0.2"/>
    <row r="895" customFormat="1" ht="15.75" customHeight="1" x14ac:dyDescent="0.2"/>
    <row r="896" customFormat="1" ht="15.75" customHeight="1" x14ac:dyDescent="0.2"/>
    <row r="897" customFormat="1" ht="15.75" customHeight="1" x14ac:dyDescent="0.2"/>
    <row r="898" customFormat="1" ht="15.75" customHeight="1" x14ac:dyDescent="0.2"/>
    <row r="899" customFormat="1" ht="15.75" customHeight="1" x14ac:dyDescent="0.2"/>
    <row r="900" customFormat="1" ht="15.75" customHeight="1" x14ac:dyDescent="0.2"/>
    <row r="901" customFormat="1" ht="15.75" customHeight="1" x14ac:dyDescent="0.2"/>
    <row r="902" customFormat="1" ht="15.75" customHeight="1" x14ac:dyDescent="0.2"/>
    <row r="903" customFormat="1" ht="15.75" customHeight="1" x14ac:dyDescent="0.2"/>
    <row r="904" customFormat="1" ht="15.75" customHeight="1" x14ac:dyDescent="0.2"/>
    <row r="905" customFormat="1" ht="15.75" customHeight="1" x14ac:dyDescent="0.2"/>
    <row r="906" customFormat="1" ht="15.75" customHeight="1" x14ac:dyDescent="0.2"/>
    <row r="907" customFormat="1" ht="15.75" customHeight="1" x14ac:dyDescent="0.2"/>
    <row r="908" customFormat="1" ht="15.75" customHeight="1" x14ac:dyDescent="0.2"/>
    <row r="909" customFormat="1" ht="15.75" customHeight="1" x14ac:dyDescent="0.2"/>
    <row r="910" customFormat="1" ht="15.75" customHeight="1" x14ac:dyDescent="0.2"/>
    <row r="911" customFormat="1" ht="15.75" customHeight="1" x14ac:dyDescent="0.2"/>
    <row r="912" customFormat="1" ht="15.75" customHeight="1" x14ac:dyDescent="0.2"/>
    <row r="913" customFormat="1" ht="15.75" customHeight="1" x14ac:dyDescent="0.2"/>
    <row r="914" customFormat="1" ht="15.75" customHeight="1" x14ac:dyDescent="0.2"/>
    <row r="915" customFormat="1" ht="15.75" customHeight="1" x14ac:dyDescent="0.2"/>
    <row r="916" customFormat="1" ht="15.75" customHeight="1" x14ac:dyDescent="0.2"/>
    <row r="917" customFormat="1" ht="15.75" customHeight="1" x14ac:dyDescent="0.2"/>
    <row r="918" customFormat="1" ht="15.75" customHeight="1" x14ac:dyDescent="0.2"/>
    <row r="919" customFormat="1" ht="15.75" customHeight="1" x14ac:dyDescent="0.2"/>
    <row r="920" customFormat="1" ht="15.75" customHeight="1" x14ac:dyDescent="0.2"/>
    <row r="921" customFormat="1" ht="15.75" customHeight="1" x14ac:dyDescent="0.2"/>
    <row r="922" customFormat="1" ht="15.75" customHeight="1" x14ac:dyDescent="0.2"/>
    <row r="923" customFormat="1" ht="15.75" customHeight="1" x14ac:dyDescent="0.2"/>
    <row r="924" customFormat="1" ht="15.75" customHeight="1" x14ac:dyDescent="0.2"/>
    <row r="925" customFormat="1" ht="15.75" customHeight="1" x14ac:dyDescent="0.2"/>
    <row r="926" customFormat="1" ht="15.75" customHeight="1" x14ac:dyDescent="0.2"/>
    <row r="927" customFormat="1" ht="15.75" customHeight="1" x14ac:dyDescent="0.2"/>
    <row r="928" customFormat="1" ht="15.75" customHeight="1" x14ac:dyDescent="0.2"/>
    <row r="929" customFormat="1" ht="15.75" customHeight="1" x14ac:dyDescent="0.2"/>
    <row r="930" customFormat="1" ht="15.75" customHeight="1" x14ac:dyDescent="0.2"/>
    <row r="931" customFormat="1" ht="15.75" customHeight="1" x14ac:dyDescent="0.2"/>
    <row r="932" customFormat="1" ht="15.75" customHeight="1" x14ac:dyDescent="0.2"/>
    <row r="933" customFormat="1" ht="15.75" customHeight="1" x14ac:dyDescent="0.2"/>
    <row r="934" customFormat="1" ht="15.75" customHeight="1" x14ac:dyDescent="0.2"/>
    <row r="935" customFormat="1" ht="15.75" customHeight="1" x14ac:dyDescent="0.2"/>
    <row r="936" customFormat="1" ht="15.75" customHeight="1" x14ac:dyDescent="0.2"/>
    <row r="937" customFormat="1" ht="15.75" customHeight="1" x14ac:dyDescent="0.2"/>
    <row r="938" customFormat="1" ht="15.75" customHeight="1" x14ac:dyDescent="0.2"/>
    <row r="939" customFormat="1" ht="15.75" customHeight="1" x14ac:dyDescent="0.2"/>
    <row r="940" customFormat="1" ht="15.75" customHeight="1" x14ac:dyDescent="0.2"/>
    <row r="941" customFormat="1" ht="15.75" customHeight="1" x14ac:dyDescent="0.2"/>
    <row r="942" customFormat="1" ht="15.75" customHeight="1" x14ac:dyDescent="0.2"/>
    <row r="943" customFormat="1" ht="15.75" customHeight="1" x14ac:dyDescent="0.2"/>
    <row r="944" customFormat="1" ht="15.75" customHeight="1" x14ac:dyDescent="0.2"/>
    <row r="945" customFormat="1" ht="15.75" customHeight="1" x14ac:dyDescent="0.2"/>
    <row r="946" customFormat="1" ht="15.75" customHeight="1" x14ac:dyDescent="0.2"/>
    <row r="947" customFormat="1" ht="15.75" customHeight="1" x14ac:dyDescent="0.2"/>
    <row r="948" customFormat="1" ht="15.75" customHeight="1" x14ac:dyDescent="0.2"/>
    <row r="949" customFormat="1" ht="15.75" customHeight="1" x14ac:dyDescent="0.2"/>
    <row r="950" customFormat="1" ht="15.75" customHeight="1" x14ac:dyDescent="0.2"/>
    <row r="951" customFormat="1" ht="15.75" customHeight="1" x14ac:dyDescent="0.2"/>
    <row r="952" customFormat="1" ht="15.75" customHeight="1" x14ac:dyDescent="0.2"/>
    <row r="953" customFormat="1" ht="15.75" customHeight="1" x14ac:dyDescent="0.2"/>
    <row r="954" customFormat="1" ht="15.75" customHeight="1" x14ac:dyDescent="0.2"/>
    <row r="955" customFormat="1" ht="15.75" customHeight="1" x14ac:dyDescent="0.2"/>
    <row r="956" customFormat="1" ht="15.75" customHeight="1" x14ac:dyDescent="0.2"/>
    <row r="957" customFormat="1" ht="15.75" customHeight="1" x14ac:dyDescent="0.2"/>
    <row r="958" customFormat="1" ht="15.75" customHeight="1" x14ac:dyDescent="0.2"/>
    <row r="959" customFormat="1" ht="15.75" customHeight="1" x14ac:dyDescent="0.2"/>
    <row r="960" customFormat="1" ht="15.75" customHeight="1" x14ac:dyDescent="0.2"/>
    <row r="961" customFormat="1" ht="15.75" customHeight="1" x14ac:dyDescent="0.2"/>
    <row r="962" customFormat="1" ht="15.75" customHeight="1" x14ac:dyDescent="0.2"/>
    <row r="963" customFormat="1" ht="15.75" customHeight="1" x14ac:dyDescent="0.2"/>
    <row r="964" customFormat="1" ht="15.75" customHeight="1" x14ac:dyDescent="0.2"/>
    <row r="965" customFormat="1" ht="15.75" customHeight="1" x14ac:dyDescent="0.2"/>
    <row r="966" customFormat="1" ht="15.75" customHeight="1" x14ac:dyDescent="0.2"/>
    <row r="967" customFormat="1" ht="15.75" customHeight="1" x14ac:dyDescent="0.2"/>
    <row r="968" customFormat="1" ht="15.75" customHeight="1" x14ac:dyDescent="0.2"/>
    <row r="969" customFormat="1" ht="15.75" customHeight="1" x14ac:dyDescent="0.2"/>
    <row r="970" customFormat="1" ht="15.75" customHeight="1" x14ac:dyDescent="0.2"/>
    <row r="971" customFormat="1" ht="15.75" customHeight="1" x14ac:dyDescent="0.2"/>
    <row r="972" customFormat="1" ht="15.75" customHeight="1" x14ac:dyDescent="0.2"/>
    <row r="973" customFormat="1" ht="15.75" customHeight="1" x14ac:dyDescent="0.2"/>
    <row r="974" customFormat="1" ht="15.75" customHeight="1" x14ac:dyDescent="0.2"/>
    <row r="975" customFormat="1" ht="15.75" customHeight="1" x14ac:dyDescent="0.2"/>
    <row r="976" customFormat="1" ht="15.75" customHeight="1" x14ac:dyDescent="0.2"/>
    <row r="977" customFormat="1" ht="15.75" customHeight="1" x14ac:dyDescent="0.2"/>
    <row r="978" customFormat="1" ht="15.75" customHeight="1" x14ac:dyDescent="0.2"/>
    <row r="979" customFormat="1" ht="15.75" customHeight="1" x14ac:dyDescent="0.2"/>
    <row r="980" customFormat="1" ht="15.75" customHeight="1" x14ac:dyDescent="0.2"/>
    <row r="981" customFormat="1" ht="15.75" customHeight="1" x14ac:dyDescent="0.2"/>
    <row r="982" customFormat="1" ht="15.75" customHeight="1" x14ac:dyDescent="0.2"/>
    <row r="983" customFormat="1" ht="15.75" customHeight="1" x14ac:dyDescent="0.2"/>
    <row r="984" customFormat="1" ht="15.75" customHeight="1" x14ac:dyDescent="0.2"/>
    <row r="985" customFormat="1" ht="15.75" customHeight="1" x14ac:dyDescent="0.2"/>
    <row r="986" customFormat="1" ht="15.75" customHeight="1" x14ac:dyDescent="0.2"/>
    <row r="987" customFormat="1" ht="15.75" customHeight="1" x14ac:dyDescent="0.2"/>
    <row r="988" customFormat="1" ht="15.75" customHeight="1" x14ac:dyDescent="0.2"/>
    <row r="989" customFormat="1" ht="15.75" customHeight="1" x14ac:dyDescent="0.2"/>
    <row r="990" customFormat="1" ht="15.75" customHeight="1" x14ac:dyDescent="0.2"/>
    <row r="991" customFormat="1" ht="15.75" customHeight="1" x14ac:dyDescent="0.2"/>
    <row r="992" customFormat="1" ht="15.75" customHeight="1" x14ac:dyDescent="0.2"/>
    <row r="993" customFormat="1" ht="15.75" customHeight="1" x14ac:dyDescent="0.2"/>
    <row r="994" customFormat="1" ht="15.75" customHeight="1" x14ac:dyDescent="0.2"/>
    <row r="995" customFormat="1" ht="15.75" customHeight="1" x14ac:dyDescent="0.2"/>
    <row r="996" customFormat="1" ht="15.75" customHeight="1" x14ac:dyDescent="0.2"/>
    <row r="997" customFormat="1" ht="15.75" customHeight="1" x14ac:dyDescent="0.2"/>
    <row r="998" customFormat="1" ht="15.75" customHeight="1" x14ac:dyDescent="0.2"/>
    <row r="999" customFormat="1" ht="15.75" customHeight="1" x14ac:dyDescent="0.2"/>
    <row r="1000" customFormat="1" ht="15.75" customHeight="1" x14ac:dyDescent="0.2"/>
    <row r="1001" customFormat="1" ht="15.75" customHeight="1" x14ac:dyDescent="0.2"/>
    <row r="1002" customFormat="1" ht="15.75" customHeight="1" x14ac:dyDescent="0.2"/>
    <row r="1003" customFormat="1" ht="15.75" customHeight="1" x14ac:dyDescent="0.2"/>
    <row r="1004" customFormat="1" ht="15.75" customHeight="1" x14ac:dyDescent="0.2"/>
    <row r="1005" customFormat="1" ht="15.75" customHeight="1" x14ac:dyDescent="0.2"/>
    <row r="1006" customFormat="1" ht="15.75" customHeight="1" x14ac:dyDescent="0.2"/>
    <row r="1007" customFormat="1" ht="15.75" customHeight="1" x14ac:dyDescent="0.2"/>
    <row r="1008" customFormat="1" ht="15" customHeight="1" x14ac:dyDescent="0.2"/>
  </sheetData>
  <mergeCells count="12">
    <mergeCell ref="A1:H1"/>
    <mergeCell ref="A2:H2"/>
    <mergeCell ref="A4:C6"/>
    <mergeCell ref="H5:H6"/>
    <mergeCell ref="A53:C53"/>
    <mergeCell ref="A55:C55"/>
    <mergeCell ref="B3:C3"/>
    <mergeCell ref="D4:G4"/>
    <mergeCell ref="D5:D6"/>
    <mergeCell ref="E5:E6"/>
    <mergeCell ref="F5:F6"/>
    <mergeCell ref="G5:G6"/>
  </mergeCells>
  <pageMargins left="0.7" right="0.7" top="0.75" bottom="0.75" header="0" footer="0"/>
  <pageSetup scale="50" orientation="landscape"/>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I1008"/>
  <sheetViews>
    <sheetView topLeftCell="A23" workbookViewId="0">
      <selection activeCell="A58" sqref="A58"/>
    </sheetView>
  </sheetViews>
  <sheetFormatPr baseColWidth="10" defaultColWidth="11.1640625" defaultRowHeight="15" customHeight="1" x14ac:dyDescent="0.2"/>
  <cols>
    <col min="1" max="2" width="6.83203125" customWidth="1"/>
    <col min="3" max="3" width="52.83203125" customWidth="1"/>
    <col min="4" max="4" width="20.1640625" customWidth="1"/>
    <col min="5" max="6" width="17.33203125" customWidth="1"/>
    <col min="7" max="7" width="19.5" customWidth="1"/>
    <col min="8" max="8" width="59" customWidth="1"/>
    <col min="9" max="9" width="8" customWidth="1"/>
  </cols>
  <sheetData>
    <row r="1" spans="1:9" ht="21" customHeight="1" x14ac:dyDescent="0.25">
      <c r="A1" s="361" t="s">
        <v>169</v>
      </c>
      <c r="B1" s="328"/>
      <c r="C1" s="328"/>
      <c r="D1" s="328"/>
      <c r="E1" s="328"/>
      <c r="F1" s="328"/>
      <c r="G1" s="328"/>
      <c r="H1" s="328"/>
    </row>
    <row r="2" spans="1:9" ht="21" customHeight="1" x14ac:dyDescent="0.25">
      <c r="A2" s="358" t="str">
        <f>'Community Quarterback'!$A$2</f>
        <v xml:space="preserve"> Fiscal Year 2025</v>
      </c>
      <c r="B2" s="328"/>
      <c r="C2" s="328"/>
      <c r="D2" s="328"/>
      <c r="E2" s="328"/>
      <c r="F2" s="328"/>
      <c r="G2" s="328"/>
      <c r="H2" s="328"/>
    </row>
    <row r="3" spans="1:9" ht="16.5" customHeight="1" thickBot="1" x14ac:dyDescent="0.25">
      <c r="A3" s="24"/>
      <c r="B3" s="402">
        <f>'ENOUGH Cover Page Signatures'!G6</f>
        <v>0</v>
      </c>
      <c r="C3" s="328"/>
      <c r="D3" s="24"/>
      <c r="E3" s="24"/>
      <c r="F3" s="24"/>
      <c r="G3" s="24"/>
    </row>
    <row r="4" spans="1:9" ht="15.75" customHeight="1" thickBot="1" x14ac:dyDescent="0.25">
      <c r="A4" s="373" t="s">
        <v>73</v>
      </c>
      <c r="B4" s="397"/>
      <c r="C4" s="403"/>
      <c r="D4" s="405"/>
      <c r="E4" s="392"/>
      <c r="F4" s="392"/>
      <c r="G4" s="406"/>
      <c r="H4" s="114" t="s">
        <v>74</v>
      </c>
    </row>
    <row r="5" spans="1:9" ht="16" x14ac:dyDescent="0.2">
      <c r="A5" s="374"/>
      <c r="B5" s="328"/>
      <c r="C5" s="331"/>
      <c r="D5" s="388" t="s">
        <v>59</v>
      </c>
      <c r="E5" s="368" t="s">
        <v>75</v>
      </c>
      <c r="F5" s="368" t="s">
        <v>76</v>
      </c>
      <c r="G5" s="385" t="s">
        <v>77</v>
      </c>
      <c r="H5" s="370" t="s">
        <v>128</v>
      </c>
    </row>
    <row r="6" spans="1:9" ht="48.75" customHeight="1" thickBot="1" x14ac:dyDescent="0.25">
      <c r="A6" s="404"/>
      <c r="B6" s="363"/>
      <c r="C6" s="381"/>
      <c r="D6" s="389"/>
      <c r="E6" s="384"/>
      <c r="F6" s="384"/>
      <c r="G6" s="386"/>
      <c r="H6" s="407"/>
    </row>
    <row r="7" spans="1:9" ht="16.5" customHeight="1" thickTop="1" x14ac:dyDescent="0.2">
      <c r="A7" s="244" t="s">
        <v>129</v>
      </c>
      <c r="B7" s="245"/>
      <c r="C7" s="246"/>
      <c r="D7" s="247"/>
      <c r="E7" s="248"/>
      <c r="F7" s="248"/>
      <c r="G7" s="27"/>
      <c r="H7" s="249"/>
    </row>
    <row r="8" spans="1:9" ht="15.75" customHeight="1" x14ac:dyDescent="0.2">
      <c r="A8" s="250"/>
      <c r="B8" s="121" t="s">
        <v>62</v>
      </c>
      <c r="C8" s="122"/>
      <c r="D8" s="251">
        <f t="shared" ref="D8:F8" si="0">SUM(D9:D10)</f>
        <v>0</v>
      </c>
      <c r="E8" s="252">
        <f t="shared" si="0"/>
        <v>0</v>
      </c>
      <c r="F8" s="252">
        <f t="shared" si="0"/>
        <v>0</v>
      </c>
      <c r="G8" s="126">
        <f>SUM(G9:G10)</f>
        <v>0</v>
      </c>
      <c r="H8" s="253"/>
      <c r="I8" s="8"/>
    </row>
    <row r="9" spans="1:9" ht="15.75" customHeight="1" x14ac:dyDescent="0.2">
      <c r="A9" s="203"/>
      <c r="B9" s="128"/>
      <c r="C9" s="129" t="s">
        <v>80</v>
      </c>
      <c r="D9" s="254">
        <v>0</v>
      </c>
      <c r="E9" s="255">
        <v>0</v>
      </c>
      <c r="F9" s="255">
        <v>0</v>
      </c>
      <c r="G9" s="133">
        <f t="shared" ref="G9:G10" si="1">SUM(D9:F9)</f>
        <v>0</v>
      </c>
      <c r="H9" s="256"/>
    </row>
    <row r="10" spans="1:9" ht="15.75" customHeight="1" x14ac:dyDescent="0.2">
      <c r="A10" s="209"/>
      <c r="B10" s="136"/>
      <c r="C10" s="137" t="s">
        <v>81</v>
      </c>
      <c r="D10" s="254">
        <v>0</v>
      </c>
      <c r="E10" s="255">
        <v>0</v>
      </c>
      <c r="F10" s="255">
        <v>0</v>
      </c>
      <c r="G10" s="133">
        <f t="shared" si="1"/>
        <v>0</v>
      </c>
      <c r="H10" s="256"/>
    </row>
    <row r="11" spans="1:9" ht="15.75" customHeight="1" x14ac:dyDescent="0.2">
      <c r="A11" s="257"/>
      <c r="B11" s="139" t="s">
        <v>63</v>
      </c>
      <c r="C11" s="140"/>
      <c r="D11" s="258">
        <f t="shared" ref="D11:F11" si="2">SUM(D12:D21)</f>
        <v>0</v>
      </c>
      <c r="E11" s="259">
        <f t="shared" si="2"/>
        <v>0</v>
      </c>
      <c r="F11" s="259">
        <f t="shared" si="2"/>
        <v>0</v>
      </c>
      <c r="G11" s="126">
        <f>SUM(G12:G21)</f>
        <v>0</v>
      </c>
      <c r="H11" s="253"/>
      <c r="I11" s="8"/>
    </row>
    <row r="12" spans="1:9" ht="15.75" customHeight="1" x14ac:dyDescent="0.2">
      <c r="A12" s="209"/>
      <c r="B12" s="136"/>
      <c r="C12" s="137" t="s">
        <v>82</v>
      </c>
      <c r="D12" s="254">
        <v>0</v>
      </c>
      <c r="E12" s="255">
        <v>0</v>
      </c>
      <c r="F12" s="255">
        <v>0</v>
      </c>
      <c r="G12" s="133">
        <f t="shared" ref="G12:G21" si="3">SUM(D12:F12)</f>
        <v>0</v>
      </c>
      <c r="H12" s="256"/>
    </row>
    <row r="13" spans="1:9" ht="15.75" customHeight="1" x14ac:dyDescent="0.2">
      <c r="A13" s="209"/>
      <c r="B13" s="136"/>
      <c r="C13" s="137" t="s">
        <v>83</v>
      </c>
      <c r="D13" s="254">
        <v>0</v>
      </c>
      <c r="E13" s="255">
        <v>0</v>
      </c>
      <c r="F13" s="255">
        <v>0</v>
      </c>
      <c r="G13" s="133">
        <f t="shared" si="3"/>
        <v>0</v>
      </c>
      <c r="H13" s="256"/>
    </row>
    <row r="14" spans="1:9" ht="15.75" customHeight="1" x14ac:dyDescent="0.2">
      <c r="A14" s="209"/>
      <c r="B14" s="136"/>
      <c r="C14" s="137" t="s">
        <v>84</v>
      </c>
      <c r="D14" s="254">
        <v>0</v>
      </c>
      <c r="E14" s="255">
        <v>0</v>
      </c>
      <c r="F14" s="255">
        <v>0</v>
      </c>
      <c r="G14" s="133">
        <f t="shared" si="3"/>
        <v>0</v>
      </c>
      <c r="H14" s="256"/>
    </row>
    <row r="15" spans="1:9" ht="15.75" customHeight="1" x14ac:dyDescent="0.2">
      <c r="A15" s="209"/>
      <c r="B15" s="136"/>
      <c r="C15" s="137" t="s">
        <v>85</v>
      </c>
      <c r="D15" s="254">
        <v>0</v>
      </c>
      <c r="E15" s="255">
        <v>0</v>
      </c>
      <c r="F15" s="255">
        <v>0</v>
      </c>
      <c r="G15" s="133">
        <f t="shared" si="3"/>
        <v>0</v>
      </c>
      <c r="H15" s="256"/>
    </row>
    <row r="16" spans="1:9" ht="15.75" customHeight="1" x14ac:dyDescent="0.2">
      <c r="A16" s="209"/>
      <c r="B16" s="136"/>
      <c r="C16" s="137" t="s">
        <v>86</v>
      </c>
      <c r="D16" s="254">
        <v>0</v>
      </c>
      <c r="E16" s="255">
        <v>0</v>
      </c>
      <c r="F16" s="255">
        <v>0</v>
      </c>
      <c r="G16" s="133">
        <f t="shared" si="3"/>
        <v>0</v>
      </c>
      <c r="H16" s="256"/>
    </row>
    <row r="17" spans="1:9" ht="15.75" customHeight="1" x14ac:dyDescent="0.2">
      <c r="A17" s="209"/>
      <c r="B17" s="136"/>
      <c r="C17" s="137" t="s">
        <v>87</v>
      </c>
      <c r="D17" s="254">
        <v>0</v>
      </c>
      <c r="E17" s="255">
        <v>0</v>
      </c>
      <c r="F17" s="255">
        <v>0</v>
      </c>
      <c r="G17" s="133">
        <f t="shared" si="3"/>
        <v>0</v>
      </c>
      <c r="H17" s="256"/>
    </row>
    <row r="18" spans="1:9" ht="15.75" customHeight="1" x14ac:dyDescent="0.2">
      <c r="A18" s="209"/>
      <c r="B18" s="136"/>
      <c r="C18" s="137" t="s">
        <v>88</v>
      </c>
      <c r="D18" s="254">
        <v>0</v>
      </c>
      <c r="E18" s="255">
        <v>0</v>
      </c>
      <c r="F18" s="255">
        <v>0</v>
      </c>
      <c r="G18" s="133">
        <f t="shared" si="3"/>
        <v>0</v>
      </c>
      <c r="H18" s="256"/>
    </row>
    <row r="19" spans="1:9" ht="15.75" customHeight="1" x14ac:dyDescent="0.2">
      <c r="A19" s="209"/>
      <c r="B19" s="136"/>
      <c r="C19" s="137" t="s">
        <v>89</v>
      </c>
      <c r="D19" s="254">
        <v>0</v>
      </c>
      <c r="E19" s="255">
        <v>0</v>
      </c>
      <c r="F19" s="255">
        <v>0</v>
      </c>
      <c r="G19" s="133">
        <f t="shared" si="3"/>
        <v>0</v>
      </c>
      <c r="H19" s="256"/>
    </row>
    <row r="20" spans="1:9" ht="15.75" customHeight="1" x14ac:dyDescent="0.2">
      <c r="A20" s="209"/>
      <c r="B20" s="136"/>
      <c r="C20" s="137" t="s">
        <v>90</v>
      </c>
      <c r="D20" s="254">
        <v>0</v>
      </c>
      <c r="E20" s="255">
        <v>0</v>
      </c>
      <c r="F20" s="255">
        <v>0</v>
      </c>
      <c r="G20" s="133">
        <f t="shared" si="3"/>
        <v>0</v>
      </c>
      <c r="H20" s="256"/>
    </row>
    <row r="21" spans="1:9" ht="15.75" customHeight="1" x14ac:dyDescent="0.2">
      <c r="A21" s="209"/>
      <c r="B21" s="136"/>
      <c r="C21" s="137" t="s">
        <v>90</v>
      </c>
      <c r="D21" s="254">
        <v>0</v>
      </c>
      <c r="E21" s="255">
        <v>0</v>
      </c>
      <c r="F21" s="255">
        <v>0</v>
      </c>
      <c r="G21" s="133">
        <f t="shared" si="3"/>
        <v>0</v>
      </c>
      <c r="H21" s="256"/>
    </row>
    <row r="22" spans="1:9" ht="15.75" customHeight="1" x14ac:dyDescent="0.2">
      <c r="A22" s="260"/>
      <c r="B22" s="148" t="s">
        <v>64</v>
      </c>
      <c r="C22" s="149" t="s">
        <v>130</v>
      </c>
      <c r="D22" s="258">
        <f>SUM(D23:D25)</f>
        <v>0</v>
      </c>
      <c r="E22" s="259">
        <f>SUM(E23:E25)</f>
        <v>0</v>
      </c>
      <c r="F22" s="259">
        <f>SUM(F23:F25)</f>
        <v>0</v>
      </c>
      <c r="G22" s="150">
        <f>SUM(G23:G25)</f>
        <v>0</v>
      </c>
      <c r="H22" s="253"/>
      <c r="I22" s="8"/>
    </row>
    <row r="23" spans="1:9" ht="15.75" customHeight="1" x14ac:dyDescent="0.2">
      <c r="A23" s="209"/>
      <c r="B23" s="136"/>
      <c r="C23" s="137" t="s">
        <v>91</v>
      </c>
      <c r="D23" s="254">
        <v>0</v>
      </c>
      <c r="E23" s="255">
        <v>0</v>
      </c>
      <c r="F23" s="255">
        <v>0</v>
      </c>
      <c r="G23" s="133">
        <f t="shared" ref="G23:G25" si="4">SUM(D23:F23)</f>
        <v>0</v>
      </c>
      <c r="H23" s="256"/>
    </row>
    <row r="24" spans="1:9" ht="15.75" customHeight="1" x14ac:dyDescent="0.2">
      <c r="A24" s="209"/>
      <c r="B24" s="136"/>
      <c r="C24" s="137" t="s">
        <v>92</v>
      </c>
      <c r="D24" s="254">
        <v>0</v>
      </c>
      <c r="E24" s="255">
        <v>0</v>
      </c>
      <c r="F24" s="255">
        <v>0</v>
      </c>
      <c r="G24" s="133">
        <f t="shared" si="4"/>
        <v>0</v>
      </c>
      <c r="H24" s="256"/>
    </row>
    <row r="25" spans="1:9" ht="15.75" customHeight="1" x14ac:dyDescent="0.2">
      <c r="A25" s="203"/>
      <c r="B25" s="128"/>
      <c r="C25" s="129" t="s">
        <v>90</v>
      </c>
      <c r="D25" s="254">
        <v>0</v>
      </c>
      <c r="E25" s="255">
        <v>0</v>
      </c>
      <c r="F25" s="255">
        <v>0</v>
      </c>
      <c r="G25" s="133">
        <f t="shared" si="4"/>
        <v>0</v>
      </c>
      <c r="H25" s="256"/>
    </row>
    <row r="26" spans="1:9" ht="15.75" customHeight="1" x14ac:dyDescent="0.2">
      <c r="A26" s="260"/>
      <c r="B26" s="148" t="s">
        <v>65</v>
      </c>
      <c r="C26" s="149"/>
      <c r="D26" s="258">
        <f t="shared" ref="D26:F26" si="5">SUM(D27:D31)</f>
        <v>0</v>
      </c>
      <c r="E26" s="259">
        <f t="shared" si="5"/>
        <v>0</v>
      </c>
      <c r="F26" s="259">
        <f t="shared" si="5"/>
        <v>0</v>
      </c>
      <c r="G26" s="150">
        <f>SUM(G27:G30)</f>
        <v>0</v>
      </c>
      <c r="H26" s="253"/>
      <c r="I26" s="8"/>
    </row>
    <row r="27" spans="1:9" ht="15.75" customHeight="1" x14ac:dyDescent="0.2">
      <c r="A27" s="209"/>
      <c r="B27" s="136"/>
      <c r="C27" s="137" t="s">
        <v>93</v>
      </c>
      <c r="D27" s="254">
        <v>0</v>
      </c>
      <c r="E27" s="255">
        <v>0</v>
      </c>
      <c r="F27" s="255">
        <v>0</v>
      </c>
      <c r="G27" s="133">
        <f>SUM(D27:F27)</f>
        <v>0</v>
      </c>
      <c r="H27" s="256"/>
    </row>
    <row r="28" spans="1:9" ht="15.75" customHeight="1" x14ac:dyDescent="0.2">
      <c r="A28" s="209"/>
      <c r="B28" s="136"/>
      <c r="C28" s="137" t="s">
        <v>94</v>
      </c>
      <c r="D28" s="254">
        <v>0</v>
      </c>
      <c r="E28" s="255">
        <v>0</v>
      </c>
      <c r="F28" s="255">
        <v>0</v>
      </c>
      <c r="G28" s="133">
        <f t="shared" ref="G28:G33" si="6">SUM(D28:F28)</f>
        <v>0</v>
      </c>
      <c r="H28" s="256"/>
    </row>
    <row r="29" spans="1:9" ht="15.75" customHeight="1" x14ac:dyDescent="0.2">
      <c r="A29" s="209"/>
      <c r="B29" s="136"/>
      <c r="C29" s="137" t="s">
        <v>95</v>
      </c>
      <c r="D29" s="254">
        <v>0</v>
      </c>
      <c r="E29" s="255">
        <v>0</v>
      </c>
      <c r="F29" s="255">
        <v>0</v>
      </c>
      <c r="G29" s="133">
        <f t="shared" si="6"/>
        <v>0</v>
      </c>
      <c r="H29" s="256"/>
      <c r="I29" s="8"/>
    </row>
    <row r="30" spans="1:9" ht="15.75" customHeight="1" x14ac:dyDescent="0.2">
      <c r="A30" s="209"/>
      <c r="B30" s="136"/>
      <c r="C30" s="137" t="s">
        <v>96</v>
      </c>
      <c r="D30" s="254">
        <v>0</v>
      </c>
      <c r="E30" s="255">
        <v>0</v>
      </c>
      <c r="F30" s="255">
        <v>0</v>
      </c>
      <c r="G30" s="133">
        <f t="shared" si="6"/>
        <v>0</v>
      </c>
      <c r="H30" s="256"/>
      <c r="I30" s="8"/>
    </row>
    <row r="31" spans="1:9" ht="15.75" customHeight="1" x14ac:dyDescent="0.2">
      <c r="A31" s="203"/>
      <c r="B31" s="128"/>
      <c r="C31" s="129" t="s">
        <v>90</v>
      </c>
      <c r="D31" s="254">
        <v>0</v>
      </c>
      <c r="E31" s="255">
        <v>0</v>
      </c>
      <c r="F31" s="255">
        <v>0</v>
      </c>
      <c r="G31" s="133">
        <f>SUM(D31:F31)</f>
        <v>0</v>
      </c>
      <c r="H31" s="256"/>
      <c r="I31" s="8"/>
    </row>
    <row r="32" spans="1:9" ht="15.75" customHeight="1" x14ac:dyDescent="0.2">
      <c r="A32" s="260"/>
      <c r="B32" s="148" t="s">
        <v>66</v>
      </c>
      <c r="C32" s="149"/>
      <c r="D32" s="258">
        <f t="shared" ref="D32:F32" si="7">SUM(D33:D34)</f>
        <v>0</v>
      </c>
      <c r="E32" s="259">
        <f t="shared" si="7"/>
        <v>0</v>
      </c>
      <c r="F32" s="259">
        <f t="shared" si="7"/>
        <v>0</v>
      </c>
      <c r="G32" s="150">
        <f t="shared" si="6"/>
        <v>0</v>
      </c>
      <c r="H32" s="253"/>
      <c r="I32" s="8"/>
    </row>
    <row r="33" spans="1:9" ht="15.75" customHeight="1" x14ac:dyDescent="0.2">
      <c r="A33" s="209"/>
      <c r="B33" s="136"/>
      <c r="C33" s="137" t="s">
        <v>97</v>
      </c>
      <c r="D33" s="254">
        <v>0</v>
      </c>
      <c r="E33" s="255">
        <v>0</v>
      </c>
      <c r="F33" s="255">
        <v>0</v>
      </c>
      <c r="G33" s="133">
        <f t="shared" si="6"/>
        <v>0</v>
      </c>
      <c r="H33" s="256"/>
    </row>
    <row r="34" spans="1:9" ht="15.75" customHeight="1" x14ac:dyDescent="0.2">
      <c r="A34" s="209"/>
      <c r="B34" s="136"/>
      <c r="C34" s="137" t="s">
        <v>90</v>
      </c>
      <c r="D34" s="254">
        <v>0</v>
      </c>
      <c r="E34" s="255">
        <v>0</v>
      </c>
      <c r="F34" s="255">
        <v>0</v>
      </c>
      <c r="G34" s="133">
        <f>SUM(D34:F34)</f>
        <v>0</v>
      </c>
      <c r="H34" s="256"/>
    </row>
    <row r="35" spans="1:9" ht="15.75" customHeight="1" x14ac:dyDescent="0.2">
      <c r="A35" s="257"/>
      <c r="B35" s="139" t="s">
        <v>67</v>
      </c>
      <c r="C35" s="140"/>
      <c r="D35" s="258">
        <f>SUM(D36:D41)</f>
        <v>0</v>
      </c>
      <c r="E35" s="259">
        <f>SUM(E36:E41)</f>
        <v>0</v>
      </c>
      <c r="F35" s="259">
        <f>SUM(F36:F41)</f>
        <v>0</v>
      </c>
      <c r="G35" s="126">
        <f>SUM(G36:G41)</f>
        <v>0</v>
      </c>
      <c r="H35" s="253"/>
      <c r="I35" s="8"/>
    </row>
    <row r="36" spans="1:9" ht="15.75" customHeight="1" x14ac:dyDescent="0.2">
      <c r="A36" s="209"/>
      <c r="B36" s="136"/>
      <c r="C36" s="137" t="s">
        <v>98</v>
      </c>
      <c r="D36" s="254">
        <v>0</v>
      </c>
      <c r="E36" s="255">
        <v>0</v>
      </c>
      <c r="F36" s="255">
        <v>0</v>
      </c>
      <c r="G36" s="133">
        <f t="shared" ref="G36:G39" si="8">SUM(D36:F36)</f>
        <v>0</v>
      </c>
      <c r="H36" s="256"/>
      <c r="I36" s="8"/>
    </row>
    <row r="37" spans="1:9" ht="15.75" customHeight="1" x14ac:dyDescent="0.2">
      <c r="A37" s="209"/>
      <c r="B37" s="136"/>
      <c r="C37" s="137" t="s">
        <v>99</v>
      </c>
      <c r="D37" s="254">
        <v>0</v>
      </c>
      <c r="E37" s="255">
        <v>0</v>
      </c>
      <c r="F37" s="255">
        <v>0</v>
      </c>
      <c r="G37" s="133">
        <f t="shared" si="8"/>
        <v>0</v>
      </c>
      <c r="H37" s="256"/>
      <c r="I37" s="8"/>
    </row>
    <row r="38" spans="1:9" ht="15.75" customHeight="1" x14ac:dyDescent="0.2">
      <c r="A38" s="209"/>
      <c r="B38" s="136"/>
      <c r="C38" s="137" t="s">
        <v>100</v>
      </c>
      <c r="D38" s="254">
        <v>0</v>
      </c>
      <c r="E38" s="255">
        <v>0</v>
      </c>
      <c r="F38" s="255">
        <v>0</v>
      </c>
      <c r="G38" s="133">
        <f t="shared" si="8"/>
        <v>0</v>
      </c>
      <c r="H38" s="256"/>
      <c r="I38" s="8"/>
    </row>
    <row r="39" spans="1:9" ht="15.75" customHeight="1" x14ac:dyDescent="0.2">
      <c r="A39" s="209"/>
      <c r="B39" s="136"/>
      <c r="C39" s="163" t="s">
        <v>101</v>
      </c>
      <c r="D39" s="254">
        <v>0</v>
      </c>
      <c r="E39" s="255">
        <v>0</v>
      </c>
      <c r="F39" s="255">
        <v>0</v>
      </c>
      <c r="G39" s="133">
        <f t="shared" si="8"/>
        <v>0</v>
      </c>
      <c r="H39" s="256"/>
      <c r="I39" s="8"/>
    </row>
    <row r="40" spans="1:9" ht="16.5" customHeight="1" x14ac:dyDescent="0.2">
      <c r="A40" s="209"/>
      <c r="B40" s="136"/>
      <c r="C40" s="137" t="s">
        <v>102</v>
      </c>
      <c r="D40" s="254">
        <v>0</v>
      </c>
      <c r="E40" s="255">
        <v>0</v>
      </c>
      <c r="F40" s="255">
        <v>0</v>
      </c>
      <c r="G40" s="133">
        <f>SUM(D40:F40)</f>
        <v>0</v>
      </c>
      <c r="H40" s="134"/>
      <c r="I40" s="8"/>
    </row>
    <row r="41" spans="1:9" ht="16.5" customHeight="1" x14ac:dyDescent="0.2">
      <c r="A41" s="261"/>
      <c r="B41" s="24"/>
      <c r="C41" s="47" t="s">
        <v>102</v>
      </c>
      <c r="D41" s="262">
        <v>0</v>
      </c>
      <c r="E41" s="263">
        <v>0</v>
      </c>
      <c r="F41" s="263">
        <v>0</v>
      </c>
      <c r="G41" s="133">
        <f>SUM(D41:F41)</f>
        <v>0</v>
      </c>
      <c r="H41" s="264"/>
      <c r="I41" s="8"/>
    </row>
    <row r="42" spans="1:9" ht="16.5" customHeight="1" x14ac:dyDescent="0.2">
      <c r="A42" s="265"/>
      <c r="B42" s="170" t="s">
        <v>131</v>
      </c>
      <c r="C42" s="266"/>
      <c r="D42" s="267">
        <f t="shared" ref="D42:G42" si="9">SUM(D35,D32,D26,D22,D11,D8)</f>
        <v>0</v>
      </c>
      <c r="E42" s="268">
        <f t="shared" si="9"/>
        <v>0</v>
      </c>
      <c r="F42" s="268">
        <f t="shared" si="9"/>
        <v>0</v>
      </c>
      <c r="G42" s="269">
        <f t="shared" si="9"/>
        <v>0</v>
      </c>
      <c r="H42" s="158"/>
      <c r="I42" s="270"/>
    </row>
    <row r="43" spans="1:9" ht="16.5" customHeight="1" x14ac:dyDescent="0.2">
      <c r="A43" s="261"/>
      <c r="B43" s="24"/>
      <c r="C43" s="47"/>
      <c r="D43" s="262"/>
      <c r="E43" s="263"/>
      <c r="F43" s="263"/>
      <c r="G43" s="271"/>
      <c r="H43" s="264"/>
      <c r="I43" s="8"/>
    </row>
    <row r="44" spans="1:9" ht="16.5" customHeight="1" x14ac:dyDescent="0.2">
      <c r="A44" s="265"/>
      <c r="B44" s="170" t="s">
        <v>68</v>
      </c>
      <c r="C44" s="266"/>
      <c r="D44" s="272">
        <f t="shared" ref="D44" si="10">SUM(D45)</f>
        <v>0</v>
      </c>
      <c r="E44" s="268">
        <v>0</v>
      </c>
      <c r="F44" s="268">
        <v>0</v>
      </c>
      <c r="G44" s="269">
        <f t="shared" ref="G44:G45" si="11">SUM(D44:F44)</f>
        <v>0</v>
      </c>
      <c r="H44" s="158"/>
      <c r="I44" s="270"/>
    </row>
    <row r="45" spans="1:9" ht="16.5" customHeight="1" x14ac:dyDescent="0.2">
      <c r="A45" s="203"/>
      <c r="B45" s="128"/>
      <c r="C45" s="129" t="s">
        <v>104</v>
      </c>
      <c r="D45" s="254">
        <v>0</v>
      </c>
      <c r="E45" s="297" t="s">
        <v>173</v>
      </c>
      <c r="F45" s="297" t="s">
        <v>173</v>
      </c>
      <c r="G45" s="133">
        <f t="shared" si="11"/>
        <v>0</v>
      </c>
      <c r="H45" s="134"/>
      <c r="I45" s="273"/>
    </row>
    <row r="46" spans="1:9" ht="16.5" customHeight="1" thickBot="1" x14ac:dyDescent="0.25">
      <c r="A46" s="274" t="s">
        <v>132</v>
      </c>
      <c r="B46" s="275"/>
      <c r="C46" s="276">
        <f>C7</f>
        <v>0</v>
      </c>
      <c r="D46" s="277">
        <f t="shared" ref="D46" si="12">D42+D44</f>
        <v>0</v>
      </c>
      <c r="E46" s="278">
        <f>E42</f>
        <v>0</v>
      </c>
      <c r="F46" s="279">
        <f>F42</f>
        <v>0</v>
      </c>
      <c r="G46" s="280">
        <f>G8+G11+G22+G26+G32+G35+G44</f>
        <v>0</v>
      </c>
      <c r="H46" s="281"/>
      <c r="I46" s="282"/>
    </row>
    <row r="47" spans="1:9" ht="15.75" customHeight="1" x14ac:dyDescent="0.2">
      <c r="A47" s="192" t="s">
        <v>133</v>
      </c>
      <c r="B47" s="24"/>
      <c r="C47" s="193"/>
      <c r="D47" s="283"/>
      <c r="E47" s="284"/>
      <c r="F47" s="284"/>
      <c r="G47" s="236"/>
      <c r="H47" s="18"/>
    </row>
    <row r="48" spans="1:9" ht="15.75" customHeight="1" x14ac:dyDescent="0.2">
      <c r="A48" s="127"/>
      <c r="B48" s="128"/>
      <c r="C48" s="129" t="str">
        <f>'Partner Summary'!C29</f>
        <v>County/City Direct Revenue (Cash)</v>
      </c>
      <c r="D48" s="204"/>
      <c r="E48" s="285">
        <v>0</v>
      </c>
      <c r="F48" s="286"/>
      <c r="G48" s="236"/>
      <c r="H48" s="18"/>
    </row>
    <row r="49" spans="1:9" ht="15.75" customHeight="1" x14ac:dyDescent="0.2">
      <c r="A49" s="135"/>
      <c r="B49" s="136"/>
      <c r="C49" s="137" t="str">
        <f>'Partner Summary'!C30</f>
        <v>County/City In-Kind</v>
      </c>
      <c r="D49" s="210"/>
      <c r="E49" s="287"/>
      <c r="F49" s="288">
        <v>0</v>
      </c>
      <c r="G49" s="237"/>
      <c r="H49" s="18"/>
    </row>
    <row r="50" spans="1:9" ht="15.75" customHeight="1" x14ac:dyDescent="0.2">
      <c r="A50" s="135"/>
      <c r="B50" s="136"/>
      <c r="C50" s="137" t="str">
        <f>'Partner Summary'!C31</f>
        <v>Fee for Service</v>
      </c>
      <c r="D50" s="210"/>
      <c r="E50" s="289">
        <v>0</v>
      </c>
      <c r="F50" s="288">
        <v>0</v>
      </c>
      <c r="G50" s="237"/>
      <c r="H50" s="18"/>
    </row>
    <row r="51" spans="1:9" ht="15.75" customHeight="1" x14ac:dyDescent="0.2">
      <c r="A51" s="135"/>
      <c r="B51" s="136"/>
      <c r="C51" s="137" t="str">
        <f>'Partner Summary'!C32</f>
        <v>Other (Enter Source Here)</v>
      </c>
      <c r="D51" s="210"/>
      <c r="E51" s="289">
        <v>0</v>
      </c>
      <c r="F51" s="288">
        <v>0</v>
      </c>
      <c r="G51" s="237"/>
      <c r="H51" s="18"/>
    </row>
    <row r="52" spans="1:9" ht="16.5" customHeight="1" thickBot="1" x14ac:dyDescent="0.25">
      <c r="A52" s="238"/>
      <c r="B52" s="136"/>
      <c r="C52" s="137" t="str">
        <f>'Partner Summary'!C33</f>
        <v>Other (Enter Source Here)</v>
      </c>
      <c r="D52" s="290"/>
      <c r="E52" s="289">
        <v>0</v>
      </c>
      <c r="F52" s="291">
        <v>0</v>
      </c>
      <c r="G52" s="237"/>
      <c r="H52" s="18"/>
    </row>
    <row r="53" spans="1:9" ht="17.25" customHeight="1" thickTop="1" thickBot="1" x14ac:dyDescent="0.25">
      <c r="A53" s="399" t="s">
        <v>134</v>
      </c>
      <c r="B53" s="336"/>
      <c r="C53" s="337"/>
      <c r="D53" s="292"/>
      <c r="E53" s="218">
        <f t="shared" ref="E53" si="13">SUM(E48:E52)</f>
        <v>0</v>
      </c>
      <c r="F53" s="218">
        <f>SUM(F49:F52)</f>
        <v>0</v>
      </c>
      <c r="G53" s="210"/>
      <c r="H53" s="293"/>
    </row>
    <row r="54" spans="1:9" ht="16.5" customHeight="1" thickBot="1" x14ac:dyDescent="0.25">
      <c r="A54" s="135" t="s">
        <v>135</v>
      </c>
      <c r="B54" s="179"/>
      <c r="C54" s="179"/>
      <c r="D54" s="220">
        <f>D46</f>
        <v>0</v>
      </c>
      <c r="E54" s="294" t="str">
        <f>IF(E53&lt;&gt;E46,"Error-Cells E46 and"," ")</f>
        <v xml:space="preserve"> </v>
      </c>
      <c r="F54" s="294" t="str">
        <f>IF(F53&lt;&gt;F46,"Error-Cells F46 and"," ")</f>
        <v xml:space="preserve"> </v>
      </c>
      <c r="G54" s="239"/>
      <c r="H54" s="18"/>
    </row>
    <row r="55" spans="1:9" ht="16.5" customHeight="1" thickBot="1" x14ac:dyDescent="0.25">
      <c r="A55" s="399" t="s">
        <v>136</v>
      </c>
      <c r="B55" s="336"/>
      <c r="C55" s="336"/>
      <c r="D55" s="240"/>
      <c r="E55" s="294" t="str">
        <f>IF(E53&lt;&gt;E46,"E53 must equal"," ")</f>
        <v xml:space="preserve"> </v>
      </c>
      <c r="F55" s="294" t="str">
        <f>IF(F53&lt;&gt;F46,"F53 must equal"," ")</f>
        <v xml:space="preserve"> </v>
      </c>
      <c r="G55" s="295">
        <f>D54+E53+F53</f>
        <v>0</v>
      </c>
      <c r="H55" s="18"/>
    </row>
    <row r="56" spans="1:9" ht="15.75" customHeight="1" x14ac:dyDescent="0.2">
      <c r="A56" s="65"/>
      <c r="B56" s="46"/>
      <c r="C56" s="46"/>
      <c r="D56" s="46"/>
      <c r="E56" s="46"/>
      <c r="F56" s="46"/>
      <c r="G56" s="229"/>
      <c r="H56" s="18"/>
    </row>
    <row r="57" spans="1:9" ht="15.75" customHeight="1" x14ac:dyDescent="0.2">
      <c r="A57" s="24" t="s">
        <v>170</v>
      </c>
      <c r="B57" s="8"/>
      <c r="C57" s="231" t="s">
        <v>138</v>
      </c>
      <c r="D57" s="8"/>
      <c r="E57" s="8"/>
      <c r="F57" s="8"/>
      <c r="G57" s="296"/>
      <c r="H57" s="18"/>
      <c r="I57" s="8"/>
    </row>
    <row r="58" spans="1:9" ht="15.75" customHeight="1" x14ac:dyDescent="0.2">
      <c r="H58" s="18"/>
    </row>
    <row r="59" spans="1:9" ht="15.75" customHeight="1" x14ac:dyDescent="0.2">
      <c r="H59" s="18"/>
    </row>
    <row r="60" spans="1:9" ht="15.75" customHeight="1" x14ac:dyDescent="0.2">
      <c r="H60" s="18"/>
    </row>
    <row r="61" spans="1:9" ht="15.75" customHeight="1" x14ac:dyDescent="0.2">
      <c r="H61" s="18"/>
    </row>
    <row r="62" spans="1:9" ht="15.75" customHeight="1" x14ac:dyDescent="0.2">
      <c r="H62" s="18"/>
    </row>
    <row r="63" spans="1:9" ht="15.75" customHeight="1" x14ac:dyDescent="0.2"/>
    <row r="64" spans="1:9" ht="15.75" customHeight="1" x14ac:dyDescent="0.2"/>
    <row r="65" customFormat="1" ht="15.75" customHeight="1" x14ac:dyDescent="0.2"/>
    <row r="66" customFormat="1" ht="15.75" customHeight="1" x14ac:dyDescent="0.2"/>
    <row r="67" customFormat="1" ht="15.75" customHeight="1" x14ac:dyDescent="0.2"/>
    <row r="68" customFormat="1" ht="15.75" customHeight="1" x14ac:dyDescent="0.2"/>
    <row r="69" customFormat="1" ht="15.75" customHeight="1" x14ac:dyDescent="0.2"/>
    <row r="70" customFormat="1" ht="15.75" customHeight="1" x14ac:dyDescent="0.2"/>
    <row r="71" customFormat="1" ht="15.75" customHeight="1" x14ac:dyDescent="0.2"/>
    <row r="72" customFormat="1" ht="15.75" customHeight="1" x14ac:dyDescent="0.2"/>
    <row r="73" customFormat="1" ht="15.75" customHeight="1" x14ac:dyDescent="0.2"/>
    <row r="74" customFormat="1" ht="15.75" customHeight="1" x14ac:dyDescent="0.2"/>
    <row r="75" customFormat="1" ht="15.75" customHeight="1" x14ac:dyDescent="0.2"/>
    <row r="76" customFormat="1" ht="15.75" customHeight="1" x14ac:dyDescent="0.2"/>
    <row r="77" customFormat="1" ht="15.75" customHeight="1" x14ac:dyDescent="0.2"/>
    <row r="78" customFormat="1" ht="15.75" customHeight="1" x14ac:dyDescent="0.2"/>
    <row r="79" customFormat="1" ht="15.75" customHeight="1" x14ac:dyDescent="0.2"/>
    <row r="80" customFormat="1" ht="15.75" customHeight="1" x14ac:dyDescent="0.2"/>
    <row r="81" customFormat="1" ht="15.75" customHeight="1" x14ac:dyDescent="0.2"/>
    <row r="82" customFormat="1" ht="15.75" customHeight="1" x14ac:dyDescent="0.2"/>
    <row r="83" customFormat="1" ht="15.75" customHeight="1" x14ac:dyDescent="0.2"/>
    <row r="84" customFormat="1" ht="15.75" customHeight="1" x14ac:dyDescent="0.2"/>
    <row r="85" customFormat="1" ht="15.75" customHeight="1" x14ac:dyDescent="0.2"/>
    <row r="86" customFormat="1" ht="15.75" customHeight="1" x14ac:dyDescent="0.2"/>
    <row r="87" customFormat="1" ht="15.75" customHeight="1" x14ac:dyDescent="0.2"/>
    <row r="88" customFormat="1" ht="15.75" customHeight="1" x14ac:dyDescent="0.2"/>
    <row r="89" customFormat="1" ht="15.75" customHeight="1" x14ac:dyDescent="0.2"/>
    <row r="90" customFormat="1" ht="15.75" customHeight="1" x14ac:dyDescent="0.2"/>
    <row r="91" customFormat="1" ht="15.75" customHeight="1" x14ac:dyDescent="0.2"/>
    <row r="92" customFormat="1" ht="15.75" customHeight="1" x14ac:dyDescent="0.2"/>
    <row r="93" customFormat="1" ht="15.75" customHeight="1" x14ac:dyDescent="0.2"/>
    <row r="94" customFormat="1" ht="15.75" customHeight="1" x14ac:dyDescent="0.2"/>
    <row r="95" customFormat="1" ht="15.75" customHeight="1" x14ac:dyDescent="0.2"/>
    <row r="96" customFormat="1" ht="15.75" customHeight="1" x14ac:dyDescent="0.2"/>
    <row r="97" customFormat="1" ht="15.75" customHeight="1" x14ac:dyDescent="0.2"/>
    <row r="98" customFormat="1" ht="15.75" customHeight="1" x14ac:dyDescent="0.2"/>
    <row r="99" customFormat="1" ht="15.75" customHeight="1" x14ac:dyDescent="0.2"/>
    <row r="100" customFormat="1" ht="15.75" customHeight="1" x14ac:dyDescent="0.2"/>
    <row r="101" customFormat="1" ht="15.75" customHeight="1" x14ac:dyDescent="0.2"/>
    <row r="102" customFormat="1" ht="15.75" customHeight="1" x14ac:dyDescent="0.2"/>
    <row r="103" customFormat="1" ht="15.75" customHeight="1" x14ac:dyDescent="0.2"/>
    <row r="104" customFormat="1" ht="15.75" customHeight="1" x14ac:dyDescent="0.2"/>
    <row r="105" customFormat="1" ht="15.75" customHeight="1" x14ac:dyDescent="0.2"/>
    <row r="106" customFormat="1" ht="15.75" customHeight="1" x14ac:dyDescent="0.2"/>
    <row r="107" customFormat="1" ht="15.75" customHeight="1" x14ac:dyDescent="0.2"/>
    <row r="108" customFormat="1" ht="15.75" customHeight="1" x14ac:dyDescent="0.2"/>
    <row r="109" customFormat="1" ht="15.75" customHeight="1" x14ac:dyDescent="0.2"/>
    <row r="110" customFormat="1" ht="15.75" customHeight="1" x14ac:dyDescent="0.2"/>
    <row r="111" customFormat="1" ht="15.75" customHeight="1" x14ac:dyDescent="0.2"/>
    <row r="112" customFormat="1" ht="15.75" customHeight="1" x14ac:dyDescent="0.2"/>
    <row r="113" customFormat="1" ht="15.75" customHeight="1" x14ac:dyDescent="0.2"/>
    <row r="114" customFormat="1" ht="15.75" customHeight="1" x14ac:dyDescent="0.2"/>
    <row r="115" customFormat="1" ht="15.75" customHeight="1" x14ac:dyDescent="0.2"/>
    <row r="116" customFormat="1" ht="15.75" customHeight="1" x14ac:dyDescent="0.2"/>
    <row r="117" customFormat="1" ht="15.75" customHeight="1" x14ac:dyDescent="0.2"/>
    <row r="118" customFormat="1" ht="15.75" customHeight="1" x14ac:dyDescent="0.2"/>
    <row r="119" customFormat="1" ht="15.75" customHeight="1" x14ac:dyDescent="0.2"/>
    <row r="120" customFormat="1" ht="15.75" customHeight="1" x14ac:dyDescent="0.2"/>
    <row r="121" customFormat="1" ht="15.75" customHeight="1" x14ac:dyDescent="0.2"/>
    <row r="122" customFormat="1" ht="15.75" customHeight="1" x14ac:dyDescent="0.2"/>
    <row r="123" customFormat="1" ht="15.75" customHeight="1" x14ac:dyDescent="0.2"/>
    <row r="124" customFormat="1" ht="15.75" customHeight="1" x14ac:dyDescent="0.2"/>
    <row r="125" customFormat="1" ht="15.75" customHeight="1" x14ac:dyDescent="0.2"/>
    <row r="126" customFormat="1" ht="15.75" customHeight="1" x14ac:dyDescent="0.2"/>
    <row r="127" customFormat="1" ht="15.75" customHeight="1" x14ac:dyDescent="0.2"/>
    <row r="128" customFormat="1" ht="15.75" customHeight="1" x14ac:dyDescent="0.2"/>
    <row r="129" customFormat="1" ht="15.75" customHeight="1" x14ac:dyDescent="0.2"/>
    <row r="130" customFormat="1" ht="15.75" customHeight="1" x14ac:dyDescent="0.2"/>
    <row r="131" customFormat="1" ht="15.75" customHeight="1" x14ac:dyDescent="0.2"/>
    <row r="132" customFormat="1" ht="15.75" customHeight="1" x14ac:dyDescent="0.2"/>
    <row r="133" customFormat="1" ht="15.75" customHeight="1" x14ac:dyDescent="0.2"/>
    <row r="134" customFormat="1" ht="15.75" customHeight="1" x14ac:dyDescent="0.2"/>
    <row r="135" customFormat="1" ht="15.75" customHeight="1" x14ac:dyDescent="0.2"/>
    <row r="136" customFormat="1" ht="15.75" customHeight="1" x14ac:dyDescent="0.2"/>
    <row r="137" customFormat="1" ht="15.75" customHeight="1" x14ac:dyDescent="0.2"/>
    <row r="138" customFormat="1" ht="15.75" customHeight="1" x14ac:dyDescent="0.2"/>
    <row r="139" customFormat="1" ht="15.75" customHeight="1" x14ac:dyDescent="0.2"/>
    <row r="140" customFormat="1" ht="15.75" customHeight="1" x14ac:dyDescent="0.2"/>
    <row r="141" customFormat="1" ht="15.75" customHeight="1" x14ac:dyDescent="0.2"/>
    <row r="142" customFormat="1" ht="15.75" customHeight="1" x14ac:dyDescent="0.2"/>
    <row r="143" customFormat="1" ht="15.75" customHeight="1" x14ac:dyDescent="0.2"/>
    <row r="144" customFormat="1" ht="15.75" customHeight="1" x14ac:dyDescent="0.2"/>
    <row r="145" customFormat="1" ht="15.75" customHeight="1" x14ac:dyDescent="0.2"/>
    <row r="146" customFormat="1" ht="15.75" customHeight="1" x14ac:dyDescent="0.2"/>
    <row r="147" customFormat="1" ht="15.75" customHeight="1" x14ac:dyDescent="0.2"/>
    <row r="148" customFormat="1" ht="15.75" customHeight="1" x14ac:dyDescent="0.2"/>
    <row r="149" customFormat="1" ht="15.75" customHeight="1" x14ac:dyDescent="0.2"/>
    <row r="150" customFormat="1" ht="15.75" customHeight="1" x14ac:dyDescent="0.2"/>
    <row r="151" customFormat="1" ht="15.75" customHeight="1" x14ac:dyDescent="0.2"/>
    <row r="152" customFormat="1" ht="15.75" customHeight="1" x14ac:dyDescent="0.2"/>
    <row r="153" customFormat="1" ht="15.75" customHeight="1" x14ac:dyDescent="0.2"/>
    <row r="154" customFormat="1" ht="15.75" customHeight="1" x14ac:dyDescent="0.2"/>
    <row r="155" customFormat="1" ht="15.75" customHeight="1" x14ac:dyDescent="0.2"/>
    <row r="156" customFormat="1" ht="15.75" customHeight="1" x14ac:dyDescent="0.2"/>
    <row r="157" customFormat="1" ht="15.75" customHeight="1" x14ac:dyDescent="0.2"/>
    <row r="158" customFormat="1" ht="15.75" customHeight="1" x14ac:dyDescent="0.2"/>
    <row r="159" customFormat="1" ht="15.75" customHeight="1" x14ac:dyDescent="0.2"/>
    <row r="160" customFormat="1" ht="15.75" customHeight="1" x14ac:dyDescent="0.2"/>
    <row r="161" customFormat="1" ht="15.75" customHeight="1" x14ac:dyDescent="0.2"/>
    <row r="162" customFormat="1" ht="15.75" customHeight="1" x14ac:dyDescent="0.2"/>
    <row r="163" customFormat="1" ht="15.75" customHeight="1" x14ac:dyDescent="0.2"/>
    <row r="164" customFormat="1" ht="15.75" customHeight="1" x14ac:dyDescent="0.2"/>
    <row r="165" customFormat="1" ht="15.75" customHeight="1" x14ac:dyDescent="0.2"/>
    <row r="166" customFormat="1" ht="15.75" customHeight="1" x14ac:dyDescent="0.2"/>
    <row r="167" customFormat="1" ht="15.75" customHeight="1" x14ac:dyDescent="0.2"/>
    <row r="168" customFormat="1" ht="15.75" customHeight="1" x14ac:dyDescent="0.2"/>
    <row r="169" customFormat="1" ht="15.75" customHeight="1" x14ac:dyDescent="0.2"/>
    <row r="170" customFormat="1" ht="15.75" customHeight="1" x14ac:dyDescent="0.2"/>
    <row r="171" customFormat="1" ht="15.75" customHeight="1" x14ac:dyDescent="0.2"/>
    <row r="172" customFormat="1" ht="15.75" customHeight="1" x14ac:dyDescent="0.2"/>
    <row r="173" customFormat="1" ht="15.75" customHeight="1" x14ac:dyDescent="0.2"/>
    <row r="174" customFormat="1" ht="15.75" customHeight="1" x14ac:dyDescent="0.2"/>
    <row r="175" customFormat="1" ht="15.75" customHeight="1" x14ac:dyDescent="0.2"/>
    <row r="176" customFormat="1" ht="15.75" customHeight="1" x14ac:dyDescent="0.2"/>
    <row r="177" customFormat="1" ht="15.75" customHeight="1" x14ac:dyDescent="0.2"/>
    <row r="178" customFormat="1" ht="15.75" customHeight="1" x14ac:dyDescent="0.2"/>
    <row r="179" customFormat="1" ht="15.75" customHeight="1" x14ac:dyDescent="0.2"/>
    <row r="180" customFormat="1" ht="15.75" customHeight="1" x14ac:dyDescent="0.2"/>
    <row r="181" customFormat="1" ht="15.75" customHeight="1" x14ac:dyDescent="0.2"/>
    <row r="182" customFormat="1" ht="15.75" customHeight="1" x14ac:dyDescent="0.2"/>
    <row r="183" customFormat="1" ht="15.75" customHeight="1" x14ac:dyDescent="0.2"/>
    <row r="184" customFormat="1" ht="15.75" customHeight="1" x14ac:dyDescent="0.2"/>
    <row r="185" customFormat="1" ht="15.75" customHeight="1" x14ac:dyDescent="0.2"/>
    <row r="186" customFormat="1" ht="15.75" customHeight="1" x14ac:dyDescent="0.2"/>
    <row r="187" customFormat="1" ht="15.75" customHeight="1" x14ac:dyDescent="0.2"/>
    <row r="188" customFormat="1" ht="15.75" customHeight="1" x14ac:dyDescent="0.2"/>
    <row r="189" customFormat="1" ht="15.75" customHeight="1" x14ac:dyDescent="0.2"/>
    <row r="190" customFormat="1" ht="15.75" customHeight="1" x14ac:dyDescent="0.2"/>
    <row r="191" customFormat="1" ht="15.75" customHeight="1" x14ac:dyDescent="0.2"/>
    <row r="192" customFormat="1" ht="15.75" customHeight="1" x14ac:dyDescent="0.2"/>
    <row r="193" customFormat="1" ht="15.75" customHeight="1" x14ac:dyDescent="0.2"/>
    <row r="194" customFormat="1" ht="15.75" customHeight="1" x14ac:dyDescent="0.2"/>
    <row r="195" customFormat="1" ht="15.75" customHeight="1" x14ac:dyDescent="0.2"/>
    <row r="196" customFormat="1" ht="15.75" customHeight="1" x14ac:dyDescent="0.2"/>
    <row r="197" customFormat="1" ht="15.75" customHeight="1" x14ac:dyDescent="0.2"/>
    <row r="198" customFormat="1" ht="15.75" customHeight="1" x14ac:dyDescent="0.2"/>
    <row r="199" customFormat="1" ht="15.75" customHeight="1" x14ac:dyDescent="0.2"/>
    <row r="200" customFormat="1" ht="15.75" customHeight="1" x14ac:dyDescent="0.2"/>
    <row r="201" customFormat="1" ht="15.75" customHeight="1" x14ac:dyDescent="0.2"/>
    <row r="202" customFormat="1" ht="15.75" customHeight="1" x14ac:dyDescent="0.2"/>
    <row r="203" customFormat="1" ht="15.75" customHeight="1" x14ac:dyDescent="0.2"/>
    <row r="204" customFormat="1" ht="15.75" customHeight="1" x14ac:dyDescent="0.2"/>
    <row r="205" customFormat="1" ht="15.75" customHeight="1" x14ac:dyDescent="0.2"/>
    <row r="206" customFormat="1" ht="15.75" customHeight="1" x14ac:dyDescent="0.2"/>
    <row r="207" customFormat="1" ht="15.75" customHeight="1" x14ac:dyDescent="0.2"/>
    <row r="208" customFormat="1" ht="15.75" customHeight="1" x14ac:dyDescent="0.2"/>
    <row r="209" customFormat="1" ht="15.75" customHeight="1" x14ac:dyDescent="0.2"/>
    <row r="210" customFormat="1" ht="15.75" customHeight="1" x14ac:dyDescent="0.2"/>
    <row r="211" customFormat="1" ht="15.75" customHeight="1" x14ac:dyDescent="0.2"/>
    <row r="212" customFormat="1" ht="15.75" customHeight="1" x14ac:dyDescent="0.2"/>
    <row r="213" customFormat="1" ht="15.75" customHeight="1" x14ac:dyDescent="0.2"/>
    <row r="214" customFormat="1" ht="15.75" customHeight="1" x14ac:dyDescent="0.2"/>
    <row r="215" customFormat="1" ht="15.75" customHeight="1" x14ac:dyDescent="0.2"/>
    <row r="216" customFormat="1" ht="15.75" customHeight="1" x14ac:dyDescent="0.2"/>
    <row r="217" customFormat="1" ht="15.75" customHeight="1" x14ac:dyDescent="0.2"/>
    <row r="218" customFormat="1" ht="15.75" customHeight="1" x14ac:dyDescent="0.2"/>
    <row r="219" customFormat="1" ht="15.75" customHeight="1" x14ac:dyDescent="0.2"/>
    <row r="220" customFormat="1" ht="15.75" customHeight="1" x14ac:dyDescent="0.2"/>
    <row r="221" customFormat="1" ht="15.75" customHeight="1" x14ac:dyDescent="0.2"/>
    <row r="222" customFormat="1" ht="15.75" customHeight="1" x14ac:dyDescent="0.2"/>
    <row r="223" customFormat="1" ht="15.75" customHeight="1" x14ac:dyDescent="0.2"/>
    <row r="224" customFormat="1" ht="15.75" customHeight="1" x14ac:dyDescent="0.2"/>
    <row r="225" customFormat="1" ht="15.75" customHeight="1" x14ac:dyDescent="0.2"/>
    <row r="226" customFormat="1" ht="15.75" customHeight="1" x14ac:dyDescent="0.2"/>
    <row r="227" customFormat="1" ht="15.75" customHeight="1" x14ac:dyDescent="0.2"/>
    <row r="228" customFormat="1" ht="15.75" customHeight="1" x14ac:dyDescent="0.2"/>
    <row r="229" customFormat="1" ht="15.75" customHeight="1" x14ac:dyDescent="0.2"/>
    <row r="230" customFormat="1" ht="15.75" customHeight="1" x14ac:dyDescent="0.2"/>
    <row r="231" customFormat="1" ht="15.75" customHeight="1" x14ac:dyDescent="0.2"/>
    <row r="232" customFormat="1" ht="15.75" customHeight="1" x14ac:dyDescent="0.2"/>
    <row r="233" customFormat="1" ht="15.75" customHeight="1" x14ac:dyDescent="0.2"/>
    <row r="234" customFormat="1" ht="15.75" customHeight="1" x14ac:dyDescent="0.2"/>
    <row r="235" customFormat="1" ht="15.75" customHeight="1" x14ac:dyDescent="0.2"/>
    <row r="236" customFormat="1" ht="15.75" customHeight="1" x14ac:dyDescent="0.2"/>
    <row r="237" customFormat="1" ht="15.75" customHeight="1" x14ac:dyDescent="0.2"/>
    <row r="238" customFormat="1" ht="15.75" customHeight="1" x14ac:dyDescent="0.2"/>
    <row r="239" customFormat="1" ht="15.75" customHeight="1" x14ac:dyDescent="0.2"/>
    <row r="240" customFormat="1" ht="15.75" customHeight="1" x14ac:dyDescent="0.2"/>
    <row r="241" customFormat="1" ht="15.75" customHeight="1" x14ac:dyDescent="0.2"/>
    <row r="242" customFormat="1" ht="15.75" customHeight="1" x14ac:dyDescent="0.2"/>
    <row r="243" customFormat="1" ht="15.75" customHeight="1" x14ac:dyDescent="0.2"/>
    <row r="244" customFormat="1" ht="15.75" customHeight="1" x14ac:dyDescent="0.2"/>
    <row r="245" customFormat="1" ht="15.75" customHeight="1" x14ac:dyDescent="0.2"/>
    <row r="246" customFormat="1" ht="15.75" customHeight="1" x14ac:dyDescent="0.2"/>
    <row r="247" customFormat="1" ht="15.75" customHeight="1" x14ac:dyDescent="0.2"/>
    <row r="248" customFormat="1" ht="15.75" customHeight="1" x14ac:dyDescent="0.2"/>
    <row r="249" customFormat="1" ht="15.75" customHeight="1" x14ac:dyDescent="0.2"/>
    <row r="250" customFormat="1" ht="15.75" customHeight="1" x14ac:dyDescent="0.2"/>
    <row r="251" customFormat="1" ht="15.75" customHeight="1" x14ac:dyDescent="0.2"/>
    <row r="252" customFormat="1" ht="15.75" customHeight="1" x14ac:dyDescent="0.2"/>
    <row r="253" customFormat="1" ht="15.75" customHeight="1" x14ac:dyDescent="0.2"/>
    <row r="254" customFormat="1" ht="15.75" customHeight="1" x14ac:dyDescent="0.2"/>
    <row r="255" customFormat="1" ht="15.75" customHeight="1" x14ac:dyDescent="0.2"/>
    <row r="256" customFormat="1" ht="15.75" customHeight="1" x14ac:dyDescent="0.2"/>
    <row r="257" customFormat="1" ht="15.75" customHeight="1" x14ac:dyDescent="0.2"/>
    <row r="258" customFormat="1" ht="15.75" customHeight="1" x14ac:dyDescent="0.2"/>
    <row r="259" customFormat="1" ht="15.75" customHeight="1" x14ac:dyDescent="0.2"/>
    <row r="260" customFormat="1" ht="15.75" customHeight="1" x14ac:dyDescent="0.2"/>
    <row r="261" customFormat="1" ht="15.75" customHeight="1" x14ac:dyDescent="0.2"/>
    <row r="262" customFormat="1" ht="15.75" customHeight="1" x14ac:dyDescent="0.2"/>
    <row r="263" customFormat="1" ht="15.75" customHeight="1" x14ac:dyDescent="0.2"/>
    <row r="264" customFormat="1" ht="15.75" customHeight="1" x14ac:dyDescent="0.2"/>
    <row r="265" customFormat="1" ht="15.75" customHeight="1" x14ac:dyDescent="0.2"/>
    <row r="266" customFormat="1" ht="15.75" customHeight="1" x14ac:dyDescent="0.2"/>
    <row r="267" customFormat="1" ht="15.75" customHeight="1" x14ac:dyDescent="0.2"/>
    <row r="268" customFormat="1" ht="15.75" customHeight="1" x14ac:dyDescent="0.2"/>
    <row r="269" customFormat="1" ht="15.75" customHeight="1" x14ac:dyDescent="0.2"/>
    <row r="270" customFormat="1" ht="15.75" customHeight="1" x14ac:dyDescent="0.2"/>
    <row r="271" customFormat="1" ht="15.75" customHeight="1" x14ac:dyDescent="0.2"/>
    <row r="272" customFormat="1" ht="15.75" customHeight="1" x14ac:dyDescent="0.2"/>
    <row r="273" customFormat="1" ht="15.75" customHeight="1" x14ac:dyDescent="0.2"/>
    <row r="274" customFormat="1" ht="15.75" customHeight="1" x14ac:dyDescent="0.2"/>
    <row r="275" customFormat="1" ht="15.75" customHeight="1" x14ac:dyDescent="0.2"/>
    <row r="276" customFormat="1" ht="15.75" customHeight="1" x14ac:dyDescent="0.2"/>
    <row r="277" customFormat="1" ht="15.75" customHeight="1" x14ac:dyDescent="0.2"/>
    <row r="278" customFormat="1" ht="15.75" customHeight="1" x14ac:dyDescent="0.2"/>
    <row r="279" customFormat="1" ht="15.75" customHeight="1" x14ac:dyDescent="0.2"/>
    <row r="280" customFormat="1" ht="15.75" customHeight="1" x14ac:dyDescent="0.2"/>
    <row r="281" customFormat="1" ht="15.75" customHeight="1" x14ac:dyDescent="0.2"/>
    <row r="282" customFormat="1" ht="15.75" customHeight="1" x14ac:dyDescent="0.2"/>
    <row r="283" customFormat="1" ht="15.75" customHeight="1" x14ac:dyDescent="0.2"/>
    <row r="284" customFormat="1" ht="15.75" customHeight="1" x14ac:dyDescent="0.2"/>
    <row r="285" customFormat="1" ht="15.75" customHeight="1" x14ac:dyDescent="0.2"/>
    <row r="286" customFormat="1" ht="15.75" customHeight="1" x14ac:dyDescent="0.2"/>
    <row r="287" customFormat="1" ht="15.75" customHeight="1" x14ac:dyDescent="0.2"/>
    <row r="288" customFormat="1" ht="15.75" customHeight="1" x14ac:dyDescent="0.2"/>
    <row r="289" customFormat="1" ht="15.75" customHeight="1" x14ac:dyDescent="0.2"/>
    <row r="290" customFormat="1" ht="15.75" customHeight="1" x14ac:dyDescent="0.2"/>
    <row r="291" customFormat="1" ht="15.75" customHeight="1" x14ac:dyDescent="0.2"/>
    <row r="292" customFormat="1" ht="15.75" customHeight="1" x14ac:dyDescent="0.2"/>
    <row r="293" customFormat="1" ht="15.75" customHeight="1" x14ac:dyDescent="0.2"/>
    <row r="294" customFormat="1" ht="15.75" customHeight="1" x14ac:dyDescent="0.2"/>
    <row r="295" customFormat="1" ht="15.75" customHeight="1" x14ac:dyDescent="0.2"/>
    <row r="296" customFormat="1" ht="15.75" customHeight="1" x14ac:dyDescent="0.2"/>
    <row r="297" customFormat="1" ht="15.75" customHeight="1" x14ac:dyDescent="0.2"/>
    <row r="298" customFormat="1" ht="15.75" customHeight="1" x14ac:dyDescent="0.2"/>
    <row r="299" customFormat="1" ht="15.75" customHeight="1" x14ac:dyDescent="0.2"/>
    <row r="300" customFormat="1" ht="15.75" customHeight="1" x14ac:dyDescent="0.2"/>
    <row r="301" customFormat="1" ht="15.75" customHeight="1" x14ac:dyDescent="0.2"/>
    <row r="302" customFormat="1" ht="15.75" customHeight="1" x14ac:dyDescent="0.2"/>
    <row r="303" customFormat="1" ht="15.75" customHeight="1" x14ac:dyDescent="0.2"/>
    <row r="304" customFormat="1" ht="15.75" customHeight="1" x14ac:dyDescent="0.2"/>
    <row r="305" customFormat="1" ht="15.75" customHeight="1" x14ac:dyDescent="0.2"/>
    <row r="306" customFormat="1" ht="15.75" customHeight="1" x14ac:dyDescent="0.2"/>
    <row r="307" customFormat="1" ht="15.75" customHeight="1" x14ac:dyDescent="0.2"/>
    <row r="308" customFormat="1" ht="15.75" customHeight="1" x14ac:dyDescent="0.2"/>
    <row r="309" customFormat="1" ht="15.75" customHeight="1" x14ac:dyDescent="0.2"/>
    <row r="310" customFormat="1" ht="15.75" customHeight="1" x14ac:dyDescent="0.2"/>
    <row r="311" customFormat="1" ht="15.75" customHeight="1" x14ac:dyDescent="0.2"/>
    <row r="312" customFormat="1" ht="15.75" customHeight="1" x14ac:dyDescent="0.2"/>
    <row r="313" customFormat="1" ht="15.75" customHeight="1" x14ac:dyDescent="0.2"/>
    <row r="314" customFormat="1" ht="15.75" customHeight="1" x14ac:dyDescent="0.2"/>
    <row r="315" customFormat="1" ht="15.75" customHeight="1" x14ac:dyDescent="0.2"/>
    <row r="316" customFormat="1" ht="15.75" customHeight="1" x14ac:dyDescent="0.2"/>
    <row r="317" customFormat="1" ht="15.75" customHeight="1" x14ac:dyDescent="0.2"/>
    <row r="318" customFormat="1" ht="15.75" customHeight="1" x14ac:dyDescent="0.2"/>
    <row r="319" customFormat="1" ht="15.75" customHeight="1" x14ac:dyDescent="0.2"/>
    <row r="320" customFormat="1" ht="15.75" customHeight="1" x14ac:dyDescent="0.2"/>
    <row r="321" customFormat="1" ht="15.75" customHeight="1" x14ac:dyDescent="0.2"/>
    <row r="322" customFormat="1" ht="15.75" customHeight="1" x14ac:dyDescent="0.2"/>
    <row r="323" customFormat="1" ht="15.75" customHeight="1" x14ac:dyDescent="0.2"/>
    <row r="324" customFormat="1" ht="15.75" customHeight="1" x14ac:dyDescent="0.2"/>
    <row r="325" customFormat="1" ht="15.75" customHeight="1" x14ac:dyDescent="0.2"/>
    <row r="326" customFormat="1" ht="15.75" customHeight="1" x14ac:dyDescent="0.2"/>
    <row r="327" customFormat="1" ht="15.75" customHeight="1" x14ac:dyDescent="0.2"/>
    <row r="328" customFormat="1" ht="15.75" customHeight="1" x14ac:dyDescent="0.2"/>
    <row r="329" customFormat="1" ht="15.75" customHeight="1" x14ac:dyDescent="0.2"/>
    <row r="330" customFormat="1" ht="15.75" customHeight="1" x14ac:dyDescent="0.2"/>
    <row r="331" customFormat="1" ht="15.75" customHeight="1" x14ac:dyDescent="0.2"/>
    <row r="332" customFormat="1" ht="15.75" customHeight="1" x14ac:dyDescent="0.2"/>
    <row r="333" customFormat="1" ht="15.75" customHeight="1" x14ac:dyDescent="0.2"/>
    <row r="334" customFormat="1" ht="15.75" customHeight="1" x14ac:dyDescent="0.2"/>
    <row r="335" customFormat="1" ht="15.75" customHeight="1" x14ac:dyDescent="0.2"/>
    <row r="336" customFormat="1" ht="15.75" customHeight="1" x14ac:dyDescent="0.2"/>
    <row r="337" customFormat="1" ht="15.75" customHeight="1" x14ac:dyDescent="0.2"/>
    <row r="338" customFormat="1" ht="15.75" customHeight="1" x14ac:dyDescent="0.2"/>
    <row r="339" customFormat="1" ht="15.75" customHeight="1" x14ac:dyDescent="0.2"/>
    <row r="340" customFormat="1" ht="15.75" customHeight="1" x14ac:dyDescent="0.2"/>
    <row r="341" customFormat="1" ht="15.75" customHeight="1" x14ac:dyDescent="0.2"/>
    <row r="342" customFormat="1" ht="15.75" customHeight="1" x14ac:dyDescent="0.2"/>
    <row r="343" customFormat="1" ht="15.75" customHeight="1" x14ac:dyDescent="0.2"/>
    <row r="344" customFormat="1" ht="15.75" customHeight="1" x14ac:dyDescent="0.2"/>
    <row r="345" customFormat="1" ht="15.75" customHeight="1" x14ac:dyDescent="0.2"/>
    <row r="346" customFormat="1" ht="15.75" customHeight="1" x14ac:dyDescent="0.2"/>
    <row r="347" customFormat="1" ht="15.75" customHeight="1" x14ac:dyDescent="0.2"/>
    <row r="348" customFormat="1" ht="15.75" customHeight="1" x14ac:dyDescent="0.2"/>
    <row r="349" customFormat="1" ht="15.75" customHeight="1" x14ac:dyDescent="0.2"/>
    <row r="350" customFormat="1" ht="15.75" customHeight="1" x14ac:dyDescent="0.2"/>
    <row r="351" customFormat="1" ht="15.75" customHeight="1" x14ac:dyDescent="0.2"/>
    <row r="352" customFormat="1" ht="15.75" customHeight="1" x14ac:dyDescent="0.2"/>
    <row r="353" customFormat="1" ht="15.75" customHeight="1" x14ac:dyDescent="0.2"/>
    <row r="354" customFormat="1" ht="15.75" customHeight="1" x14ac:dyDescent="0.2"/>
    <row r="355" customFormat="1" ht="15.75" customHeight="1" x14ac:dyDescent="0.2"/>
    <row r="356" customFormat="1" ht="15.75" customHeight="1" x14ac:dyDescent="0.2"/>
    <row r="357" customFormat="1" ht="15.75" customHeight="1" x14ac:dyDescent="0.2"/>
    <row r="358" customFormat="1" ht="15.75" customHeight="1" x14ac:dyDescent="0.2"/>
    <row r="359" customFormat="1" ht="15.75" customHeight="1" x14ac:dyDescent="0.2"/>
    <row r="360" customFormat="1" ht="15.75" customHeight="1" x14ac:dyDescent="0.2"/>
    <row r="361" customFormat="1" ht="15.75" customHeight="1" x14ac:dyDescent="0.2"/>
    <row r="362" customFormat="1" ht="15.75" customHeight="1" x14ac:dyDescent="0.2"/>
    <row r="363" customFormat="1" ht="15.75" customHeight="1" x14ac:dyDescent="0.2"/>
    <row r="364" customFormat="1" ht="15.75" customHeight="1" x14ac:dyDescent="0.2"/>
    <row r="365" customFormat="1" ht="15.75" customHeight="1" x14ac:dyDescent="0.2"/>
    <row r="366" customFormat="1" ht="15.75" customHeight="1" x14ac:dyDescent="0.2"/>
    <row r="367" customFormat="1" ht="15.75" customHeight="1" x14ac:dyDescent="0.2"/>
    <row r="368" customFormat="1" ht="15.75" customHeight="1" x14ac:dyDescent="0.2"/>
    <row r="369" customFormat="1" ht="15.75" customHeight="1" x14ac:dyDescent="0.2"/>
    <row r="370" customFormat="1" ht="15.75" customHeight="1" x14ac:dyDescent="0.2"/>
    <row r="371" customFormat="1" ht="15.75" customHeight="1" x14ac:dyDescent="0.2"/>
    <row r="372" customFormat="1" ht="15.75" customHeight="1" x14ac:dyDescent="0.2"/>
    <row r="373" customFormat="1" ht="15.75" customHeight="1" x14ac:dyDescent="0.2"/>
    <row r="374" customFormat="1" ht="15.75" customHeight="1" x14ac:dyDescent="0.2"/>
    <row r="375" customFormat="1" ht="15.75" customHeight="1" x14ac:dyDescent="0.2"/>
    <row r="376" customFormat="1" ht="15.75" customHeight="1" x14ac:dyDescent="0.2"/>
    <row r="377" customFormat="1" ht="15.75" customHeight="1" x14ac:dyDescent="0.2"/>
    <row r="378" customFormat="1" ht="15.75" customHeight="1" x14ac:dyDescent="0.2"/>
    <row r="379" customFormat="1" ht="15.75" customHeight="1" x14ac:dyDescent="0.2"/>
    <row r="380" customFormat="1" ht="15.75" customHeight="1" x14ac:dyDescent="0.2"/>
    <row r="381" customFormat="1" ht="15.75" customHeight="1" x14ac:dyDescent="0.2"/>
    <row r="382" customFormat="1" ht="15.75" customHeight="1" x14ac:dyDescent="0.2"/>
    <row r="383" customFormat="1" ht="15.75" customHeight="1" x14ac:dyDescent="0.2"/>
    <row r="384" customFormat="1" ht="15.75" customHeight="1" x14ac:dyDescent="0.2"/>
    <row r="385" customFormat="1" ht="15.75" customHeight="1" x14ac:dyDescent="0.2"/>
    <row r="386" customFormat="1" ht="15.75" customHeight="1" x14ac:dyDescent="0.2"/>
    <row r="387" customFormat="1" ht="15.75" customHeight="1" x14ac:dyDescent="0.2"/>
    <row r="388" customFormat="1" ht="15.75" customHeight="1" x14ac:dyDescent="0.2"/>
    <row r="389" customFormat="1" ht="15.75" customHeight="1" x14ac:dyDescent="0.2"/>
    <row r="390" customFormat="1" ht="15.75" customHeight="1" x14ac:dyDescent="0.2"/>
    <row r="391" customFormat="1" ht="15.75" customHeight="1" x14ac:dyDescent="0.2"/>
    <row r="392" customFormat="1" ht="15.75" customHeight="1" x14ac:dyDescent="0.2"/>
    <row r="393" customFormat="1" ht="15.75" customHeight="1" x14ac:dyDescent="0.2"/>
    <row r="394" customFormat="1" ht="15.75" customHeight="1" x14ac:dyDescent="0.2"/>
    <row r="395" customFormat="1" ht="15.75" customHeight="1" x14ac:dyDescent="0.2"/>
    <row r="396" customFormat="1" ht="15.75" customHeight="1" x14ac:dyDescent="0.2"/>
    <row r="397" customFormat="1" ht="15.75" customHeight="1" x14ac:dyDescent="0.2"/>
    <row r="398" customFormat="1" ht="15.75" customHeight="1" x14ac:dyDescent="0.2"/>
    <row r="399" customFormat="1" ht="15.75" customHeight="1" x14ac:dyDescent="0.2"/>
    <row r="400" customFormat="1" ht="15.75" customHeight="1" x14ac:dyDescent="0.2"/>
    <row r="401" customFormat="1" ht="15.75" customHeight="1" x14ac:dyDescent="0.2"/>
    <row r="402" customFormat="1" ht="15.75" customHeight="1" x14ac:dyDescent="0.2"/>
    <row r="403" customFormat="1" ht="15.75" customHeight="1" x14ac:dyDescent="0.2"/>
    <row r="404" customFormat="1" ht="15.75" customHeight="1" x14ac:dyDescent="0.2"/>
    <row r="405" customFormat="1" ht="15.75" customHeight="1" x14ac:dyDescent="0.2"/>
    <row r="406" customFormat="1" ht="15.75" customHeight="1" x14ac:dyDescent="0.2"/>
    <row r="407" customFormat="1" ht="15.75" customHeight="1" x14ac:dyDescent="0.2"/>
    <row r="408" customFormat="1" ht="15.75" customHeight="1" x14ac:dyDescent="0.2"/>
    <row r="409" customFormat="1" ht="15.75" customHeight="1" x14ac:dyDescent="0.2"/>
    <row r="410" customFormat="1" ht="15.75" customHeight="1" x14ac:dyDescent="0.2"/>
    <row r="411" customFormat="1" ht="15.75" customHeight="1" x14ac:dyDescent="0.2"/>
    <row r="412" customFormat="1" ht="15.75" customHeight="1" x14ac:dyDescent="0.2"/>
    <row r="413" customFormat="1" ht="15.75" customHeight="1" x14ac:dyDescent="0.2"/>
    <row r="414" customFormat="1" ht="15.75" customHeight="1" x14ac:dyDescent="0.2"/>
    <row r="415" customFormat="1" ht="15.75" customHeight="1" x14ac:dyDescent="0.2"/>
    <row r="416" customFormat="1" ht="15.75" customHeight="1" x14ac:dyDescent="0.2"/>
    <row r="417" customFormat="1" ht="15.75" customHeight="1" x14ac:dyDescent="0.2"/>
    <row r="418" customFormat="1" ht="15.75" customHeight="1" x14ac:dyDescent="0.2"/>
    <row r="419" customFormat="1" ht="15.75" customHeight="1" x14ac:dyDescent="0.2"/>
    <row r="420" customFormat="1" ht="15.75" customHeight="1" x14ac:dyDescent="0.2"/>
    <row r="421" customFormat="1" ht="15.75" customHeight="1" x14ac:dyDescent="0.2"/>
    <row r="422" customFormat="1" ht="15.75" customHeight="1" x14ac:dyDescent="0.2"/>
    <row r="423" customFormat="1" ht="15.75" customHeight="1" x14ac:dyDescent="0.2"/>
    <row r="424" customFormat="1" ht="15.75" customHeight="1" x14ac:dyDescent="0.2"/>
    <row r="425" customFormat="1" ht="15.75" customHeight="1" x14ac:dyDescent="0.2"/>
    <row r="426" customFormat="1" ht="15.75" customHeight="1" x14ac:dyDescent="0.2"/>
    <row r="427" customFormat="1" ht="15.75" customHeight="1" x14ac:dyDescent="0.2"/>
    <row r="428" customFormat="1" ht="15.75" customHeight="1" x14ac:dyDescent="0.2"/>
    <row r="429" customFormat="1" ht="15.75" customHeight="1" x14ac:dyDescent="0.2"/>
    <row r="430" customFormat="1" ht="15.75" customHeight="1" x14ac:dyDescent="0.2"/>
    <row r="431" customFormat="1" ht="15.75" customHeight="1" x14ac:dyDescent="0.2"/>
    <row r="432" customFormat="1" ht="15.75" customHeight="1" x14ac:dyDescent="0.2"/>
    <row r="433" customFormat="1" ht="15.75" customHeight="1" x14ac:dyDescent="0.2"/>
    <row r="434" customFormat="1" ht="15.75" customHeight="1" x14ac:dyDescent="0.2"/>
    <row r="435" customFormat="1" ht="15.75" customHeight="1" x14ac:dyDescent="0.2"/>
    <row r="436" customFormat="1" ht="15.75" customHeight="1" x14ac:dyDescent="0.2"/>
    <row r="437" customFormat="1" ht="15.75" customHeight="1" x14ac:dyDescent="0.2"/>
    <row r="438" customFormat="1" ht="15.75" customHeight="1" x14ac:dyDescent="0.2"/>
    <row r="439" customFormat="1" ht="15.75" customHeight="1" x14ac:dyDescent="0.2"/>
    <row r="440" customFormat="1" ht="15.75" customHeight="1" x14ac:dyDescent="0.2"/>
    <row r="441" customFormat="1" ht="15.75" customHeight="1" x14ac:dyDescent="0.2"/>
    <row r="442" customFormat="1" ht="15.75" customHeight="1" x14ac:dyDescent="0.2"/>
    <row r="443" customFormat="1" ht="15.75" customHeight="1" x14ac:dyDescent="0.2"/>
    <row r="444" customFormat="1" ht="15.75" customHeight="1" x14ac:dyDescent="0.2"/>
    <row r="445" customFormat="1" ht="15.75" customHeight="1" x14ac:dyDescent="0.2"/>
    <row r="446" customFormat="1" ht="15.75" customHeight="1" x14ac:dyDescent="0.2"/>
    <row r="447" customFormat="1" ht="15.75" customHeight="1" x14ac:dyDescent="0.2"/>
    <row r="448" customFormat="1" ht="15.75" customHeight="1" x14ac:dyDescent="0.2"/>
    <row r="449" customFormat="1" ht="15.75" customHeight="1" x14ac:dyDescent="0.2"/>
    <row r="450" customFormat="1" ht="15.75" customHeight="1" x14ac:dyDescent="0.2"/>
    <row r="451" customFormat="1" ht="15.75" customHeight="1" x14ac:dyDescent="0.2"/>
    <row r="452" customFormat="1" ht="15.75" customHeight="1" x14ac:dyDescent="0.2"/>
    <row r="453" customFormat="1" ht="15.75" customHeight="1" x14ac:dyDescent="0.2"/>
    <row r="454" customFormat="1" ht="15.75" customHeight="1" x14ac:dyDescent="0.2"/>
    <row r="455" customFormat="1" ht="15.75" customHeight="1" x14ac:dyDescent="0.2"/>
    <row r="456" customFormat="1" ht="15.75" customHeight="1" x14ac:dyDescent="0.2"/>
    <row r="457" customFormat="1" ht="15.75" customHeight="1" x14ac:dyDescent="0.2"/>
    <row r="458" customFormat="1" ht="15.75" customHeight="1" x14ac:dyDescent="0.2"/>
    <row r="459" customFormat="1" ht="15.75" customHeight="1" x14ac:dyDescent="0.2"/>
    <row r="460" customFormat="1" ht="15.75" customHeight="1" x14ac:dyDescent="0.2"/>
    <row r="461" customFormat="1" ht="15.75" customHeight="1" x14ac:dyDescent="0.2"/>
    <row r="462" customFormat="1" ht="15.75" customHeight="1" x14ac:dyDescent="0.2"/>
    <row r="463" customFormat="1" ht="15.75" customHeight="1" x14ac:dyDescent="0.2"/>
    <row r="464" customFormat="1" ht="15.75" customHeight="1" x14ac:dyDescent="0.2"/>
    <row r="465" customFormat="1" ht="15.75" customHeight="1" x14ac:dyDescent="0.2"/>
    <row r="466" customFormat="1" ht="15.75" customHeight="1" x14ac:dyDescent="0.2"/>
    <row r="467" customFormat="1" ht="15.75" customHeight="1" x14ac:dyDescent="0.2"/>
    <row r="468" customFormat="1" ht="15.75" customHeight="1" x14ac:dyDescent="0.2"/>
    <row r="469" customFormat="1" ht="15.75" customHeight="1" x14ac:dyDescent="0.2"/>
    <row r="470" customFormat="1" ht="15.75" customHeight="1" x14ac:dyDescent="0.2"/>
    <row r="471" customFormat="1" ht="15.75" customHeight="1" x14ac:dyDescent="0.2"/>
    <row r="472" customFormat="1" ht="15.75" customHeight="1" x14ac:dyDescent="0.2"/>
    <row r="473" customFormat="1" ht="15.75" customHeight="1" x14ac:dyDescent="0.2"/>
    <row r="474" customFormat="1" ht="15.75" customHeight="1" x14ac:dyDescent="0.2"/>
    <row r="475" customFormat="1" ht="15.75" customHeight="1" x14ac:dyDescent="0.2"/>
    <row r="476" customFormat="1" ht="15.75" customHeight="1" x14ac:dyDescent="0.2"/>
    <row r="477" customFormat="1" ht="15.75" customHeight="1" x14ac:dyDescent="0.2"/>
    <row r="478" customFormat="1" ht="15.75" customHeight="1" x14ac:dyDescent="0.2"/>
    <row r="479" customFormat="1" ht="15.75" customHeight="1" x14ac:dyDescent="0.2"/>
    <row r="480" customFormat="1" ht="15.75" customHeight="1" x14ac:dyDescent="0.2"/>
    <row r="481" customFormat="1" ht="15.75" customHeight="1" x14ac:dyDescent="0.2"/>
    <row r="482" customFormat="1" ht="15.75" customHeight="1" x14ac:dyDescent="0.2"/>
    <row r="483" customFormat="1" ht="15.75" customHeight="1" x14ac:dyDescent="0.2"/>
    <row r="484" customFormat="1" ht="15.75" customHeight="1" x14ac:dyDescent="0.2"/>
    <row r="485" customFormat="1" ht="15.75" customHeight="1" x14ac:dyDescent="0.2"/>
    <row r="486" customFormat="1" ht="15.75" customHeight="1" x14ac:dyDescent="0.2"/>
    <row r="487" customFormat="1" ht="15.75" customHeight="1" x14ac:dyDescent="0.2"/>
    <row r="488" customFormat="1" ht="15.75" customHeight="1" x14ac:dyDescent="0.2"/>
    <row r="489" customFormat="1" ht="15.75" customHeight="1" x14ac:dyDescent="0.2"/>
    <row r="490" customFormat="1" ht="15.75" customHeight="1" x14ac:dyDescent="0.2"/>
    <row r="491" customFormat="1" ht="15.75" customHeight="1" x14ac:dyDescent="0.2"/>
    <row r="492" customFormat="1" ht="15.75" customHeight="1" x14ac:dyDescent="0.2"/>
    <row r="493" customFormat="1" ht="15.75" customHeight="1" x14ac:dyDescent="0.2"/>
    <row r="494" customFormat="1" ht="15.75" customHeight="1" x14ac:dyDescent="0.2"/>
    <row r="495" customFormat="1" ht="15.75" customHeight="1" x14ac:dyDescent="0.2"/>
    <row r="496" customFormat="1" ht="15.75" customHeight="1" x14ac:dyDescent="0.2"/>
    <row r="497" customFormat="1" ht="15.75" customHeight="1" x14ac:dyDescent="0.2"/>
    <row r="498" customFormat="1" ht="15.75" customHeight="1" x14ac:dyDescent="0.2"/>
    <row r="499" customFormat="1" ht="15.75" customHeight="1" x14ac:dyDescent="0.2"/>
    <row r="500" customFormat="1" ht="15.75" customHeight="1" x14ac:dyDescent="0.2"/>
    <row r="501" customFormat="1" ht="15.75" customHeight="1" x14ac:dyDescent="0.2"/>
    <row r="502" customFormat="1" ht="15.75" customHeight="1" x14ac:dyDescent="0.2"/>
    <row r="503" customFormat="1" ht="15.75" customHeight="1" x14ac:dyDescent="0.2"/>
    <row r="504" customFormat="1" ht="15.75" customHeight="1" x14ac:dyDescent="0.2"/>
    <row r="505" customFormat="1" ht="15.75" customHeight="1" x14ac:dyDescent="0.2"/>
    <row r="506" customFormat="1" ht="15.75" customHeight="1" x14ac:dyDescent="0.2"/>
    <row r="507" customFormat="1" ht="15.75" customHeight="1" x14ac:dyDescent="0.2"/>
    <row r="508" customFormat="1" ht="15.75" customHeight="1" x14ac:dyDescent="0.2"/>
    <row r="509" customFormat="1" ht="15.75" customHeight="1" x14ac:dyDescent="0.2"/>
    <row r="510" customFormat="1" ht="15.75" customHeight="1" x14ac:dyDescent="0.2"/>
    <row r="511" customFormat="1" ht="15.75" customHeight="1" x14ac:dyDescent="0.2"/>
    <row r="512" customFormat="1" ht="15.75" customHeight="1" x14ac:dyDescent="0.2"/>
    <row r="513" customFormat="1" ht="15.75" customHeight="1" x14ac:dyDescent="0.2"/>
    <row r="514" customFormat="1" ht="15.75" customHeight="1" x14ac:dyDescent="0.2"/>
    <row r="515" customFormat="1" ht="15.75" customHeight="1" x14ac:dyDescent="0.2"/>
    <row r="516" customFormat="1" ht="15.75" customHeight="1" x14ac:dyDescent="0.2"/>
    <row r="517" customFormat="1" ht="15.75" customHeight="1" x14ac:dyDescent="0.2"/>
    <row r="518" customFormat="1" ht="15.75" customHeight="1" x14ac:dyDescent="0.2"/>
    <row r="519" customFormat="1" ht="15.75" customHeight="1" x14ac:dyDescent="0.2"/>
    <row r="520" customFormat="1" ht="15.75" customHeight="1" x14ac:dyDescent="0.2"/>
    <row r="521" customFormat="1" ht="15.75" customHeight="1" x14ac:dyDescent="0.2"/>
    <row r="522" customFormat="1" ht="15.75" customHeight="1" x14ac:dyDescent="0.2"/>
    <row r="523" customFormat="1" ht="15.75" customHeight="1" x14ac:dyDescent="0.2"/>
    <row r="524" customFormat="1" ht="15.75" customHeight="1" x14ac:dyDescent="0.2"/>
    <row r="525" customFormat="1" ht="15.75" customHeight="1" x14ac:dyDescent="0.2"/>
    <row r="526" customFormat="1" ht="15.75" customHeight="1" x14ac:dyDescent="0.2"/>
    <row r="527" customFormat="1" ht="15.75" customHeight="1" x14ac:dyDescent="0.2"/>
    <row r="528" customFormat="1" ht="15.75" customHeight="1" x14ac:dyDescent="0.2"/>
    <row r="529" customFormat="1" ht="15.75" customHeight="1" x14ac:dyDescent="0.2"/>
    <row r="530" customFormat="1" ht="15.75" customHeight="1" x14ac:dyDescent="0.2"/>
    <row r="531" customFormat="1" ht="15.75" customHeight="1" x14ac:dyDescent="0.2"/>
    <row r="532" customFormat="1" ht="15.75" customHeight="1" x14ac:dyDescent="0.2"/>
    <row r="533" customFormat="1" ht="15.75" customHeight="1" x14ac:dyDescent="0.2"/>
    <row r="534" customFormat="1" ht="15.75" customHeight="1" x14ac:dyDescent="0.2"/>
    <row r="535" customFormat="1" ht="15.75" customHeight="1" x14ac:dyDescent="0.2"/>
    <row r="536" customFormat="1" ht="15.75" customHeight="1" x14ac:dyDescent="0.2"/>
    <row r="537" customFormat="1" ht="15.75" customHeight="1" x14ac:dyDescent="0.2"/>
    <row r="538" customFormat="1" ht="15.75" customHeight="1" x14ac:dyDescent="0.2"/>
    <row r="539" customFormat="1" ht="15.75" customHeight="1" x14ac:dyDescent="0.2"/>
    <row r="540" customFormat="1" ht="15.75" customHeight="1" x14ac:dyDescent="0.2"/>
    <row r="541" customFormat="1" ht="15.75" customHeight="1" x14ac:dyDescent="0.2"/>
    <row r="542" customFormat="1" ht="15.75" customHeight="1" x14ac:dyDescent="0.2"/>
    <row r="543" customFormat="1" ht="15.75" customHeight="1" x14ac:dyDescent="0.2"/>
    <row r="544" customFormat="1" ht="15.75" customHeight="1" x14ac:dyDescent="0.2"/>
    <row r="545" customFormat="1" ht="15.75" customHeight="1" x14ac:dyDescent="0.2"/>
    <row r="546" customFormat="1" ht="15.75" customHeight="1" x14ac:dyDescent="0.2"/>
    <row r="547" customFormat="1" ht="15.75" customHeight="1" x14ac:dyDescent="0.2"/>
    <row r="548" customFormat="1" ht="15.75" customHeight="1" x14ac:dyDescent="0.2"/>
    <row r="549" customFormat="1" ht="15.75" customHeight="1" x14ac:dyDescent="0.2"/>
    <row r="550" customFormat="1" ht="15.75" customHeight="1" x14ac:dyDescent="0.2"/>
    <row r="551" customFormat="1" ht="15.75" customHeight="1" x14ac:dyDescent="0.2"/>
    <row r="552" customFormat="1" ht="15.75" customHeight="1" x14ac:dyDescent="0.2"/>
    <row r="553" customFormat="1" ht="15.75" customHeight="1" x14ac:dyDescent="0.2"/>
    <row r="554" customFormat="1" ht="15.75" customHeight="1" x14ac:dyDescent="0.2"/>
    <row r="555" customFormat="1" ht="15.75" customHeight="1" x14ac:dyDescent="0.2"/>
    <row r="556" customFormat="1" ht="15.75" customHeight="1" x14ac:dyDescent="0.2"/>
    <row r="557" customFormat="1" ht="15.75" customHeight="1" x14ac:dyDescent="0.2"/>
    <row r="558" customFormat="1" ht="15.75" customHeight="1" x14ac:dyDescent="0.2"/>
    <row r="559" customFormat="1" ht="15.75" customHeight="1" x14ac:dyDescent="0.2"/>
    <row r="560" customFormat="1" ht="15.75" customHeight="1" x14ac:dyDescent="0.2"/>
    <row r="561" customFormat="1" ht="15.75" customHeight="1" x14ac:dyDescent="0.2"/>
    <row r="562" customFormat="1" ht="15.75" customHeight="1" x14ac:dyDescent="0.2"/>
    <row r="563" customFormat="1" ht="15.75" customHeight="1" x14ac:dyDescent="0.2"/>
    <row r="564" customFormat="1" ht="15.75" customHeight="1" x14ac:dyDescent="0.2"/>
    <row r="565" customFormat="1" ht="15.75" customHeight="1" x14ac:dyDescent="0.2"/>
    <row r="566" customFormat="1" ht="15.75" customHeight="1" x14ac:dyDescent="0.2"/>
    <row r="567" customFormat="1" ht="15.75" customHeight="1" x14ac:dyDescent="0.2"/>
    <row r="568" customFormat="1" ht="15.75" customHeight="1" x14ac:dyDescent="0.2"/>
    <row r="569" customFormat="1" ht="15.75" customHeight="1" x14ac:dyDescent="0.2"/>
    <row r="570" customFormat="1" ht="15.75" customHeight="1" x14ac:dyDescent="0.2"/>
    <row r="571" customFormat="1" ht="15.75" customHeight="1" x14ac:dyDescent="0.2"/>
    <row r="572" customFormat="1" ht="15.75" customHeight="1" x14ac:dyDescent="0.2"/>
    <row r="573" customFormat="1" ht="15.75" customHeight="1" x14ac:dyDescent="0.2"/>
    <row r="574" customFormat="1" ht="15.75" customHeight="1" x14ac:dyDescent="0.2"/>
    <row r="575" customFormat="1" ht="15.75" customHeight="1" x14ac:dyDescent="0.2"/>
    <row r="576" customFormat="1" ht="15.75" customHeight="1" x14ac:dyDescent="0.2"/>
    <row r="577" customFormat="1" ht="15.75" customHeight="1" x14ac:dyDescent="0.2"/>
    <row r="578" customFormat="1" ht="15.75" customHeight="1" x14ac:dyDescent="0.2"/>
    <row r="579" customFormat="1" ht="15.75" customHeight="1" x14ac:dyDescent="0.2"/>
    <row r="580" customFormat="1" ht="15.75" customHeight="1" x14ac:dyDescent="0.2"/>
    <row r="581" customFormat="1" ht="15.75" customHeight="1" x14ac:dyDescent="0.2"/>
    <row r="582" customFormat="1" ht="15.75" customHeight="1" x14ac:dyDescent="0.2"/>
    <row r="583" customFormat="1" ht="15.75" customHeight="1" x14ac:dyDescent="0.2"/>
    <row r="584" customFormat="1" ht="15.75" customHeight="1" x14ac:dyDescent="0.2"/>
    <row r="585" customFormat="1" ht="15.75" customHeight="1" x14ac:dyDescent="0.2"/>
    <row r="586" customFormat="1" ht="15.75" customHeight="1" x14ac:dyDescent="0.2"/>
    <row r="587" customFormat="1" ht="15.75" customHeight="1" x14ac:dyDescent="0.2"/>
    <row r="588" customFormat="1" ht="15.75" customHeight="1" x14ac:dyDescent="0.2"/>
    <row r="589" customFormat="1" ht="15.75" customHeight="1" x14ac:dyDescent="0.2"/>
    <row r="590" customFormat="1" ht="15.75" customHeight="1" x14ac:dyDescent="0.2"/>
    <row r="591" customFormat="1" ht="15.75" customHeight="1" x14ac:dyDescent="0.2"/>
    <row r="592" customFormat="1" ht="15.75" customHeight="1" x14ac:dyDescent="0.2"/>
    <row r="593" customFormat="1" ht="15.75" customHeight="1" x14ac:dyDescent="0.2"/>
    <row r="594" customFormat="1" ht="15.75" customHeight="1" x14ac:dyDescent="0.2"/>
    <row r="595" customFormat="1" ht="15.75" customHeight="1" x14ac:dyDescent="0.2"/>
    <row r="596" customFormat="1" ht="15.75" customHeight="1" x14ac:dyDescent="0.2"/>
    <row r="597" customFormat="1" ht="15.75" customHeight="1" x14ac:dyDescent="0.2"/>
    <row r="598" customFormat="1" ht="15.75" customHeight="1" x14ac:dyDescent="0.2"/>
    <row r="599" customFormat="1" ht="15.75" customHeight="1" x14ac:dyDescent="0.2"/>
    <row r="600" customFormat="1" ht="15.75" customHeight="1" x14ac:dyDescent="0.2"/>
    <row r="601" customFormat="1" ht="15.75" customHeight="1" x14ac:dyDescent="0.2"/>
    <row r="602" customFormat="1" ht="15.75" customHeight="1" x14ac:dyDescent="0.2"/>
    <row r="603" customFormat="1" ht="15.75" customHeight="1" x14ac:dyDescent="0.2"/>
    <row r="604" customFormat="1" ht="15.75" customHeight="1" x14ac:dyDescent="0.2"/>
    <row r="605" customFormat="1" ht="15.75" customHeight="1" x14ac:dyDescent="0.2"/>
    <row r="606" customFormat="1" ht="15.75" customHeight="1" x14ac:dyDescent="0.2"/>
    <row r="607" customFormat="1" ht="15.75" customHeight="1" x14ac:dyDescent="0.2"/>
    <row r="608" customFormat="1" ht="15.75" customHeight="1" x14ac:dyDescent="0.2"/>
    <row r="609" customFormat="1" ht="15.75" customHeight="1" x14ac:dyDescent="0.2"/>
    <row r="610" customFormat="1" ht="15.75" customHeight="1" x14ac:dyDescent="0.2"/>
    <row r="611" customFormat="1" ht="15.75" customHeight="1" x14ac:dyDescent="0.2"/>
    <row r="612" customFormat="1" ht="15.75" customHeight="1" x14ac:dyDescent="0.2"/>
    <row r="613" customFormat="1" ht="15.75" customHeight="1" x14ac:dyDescent="0.2"/>
    <row r="614" customFormat="1" ht="15.75" customHeight="1" x14ac:dyDescent="0.2"/>
    <row r="615" customFormat="1" ht="15.75" customHeight="1" x14ac:dyDescent="0.2"/>
    <row r="616" customFormat="1" ht="15.75" customHeight="1" x14ac:dyDescent="0.2"/>
    <row r="617" customFormat="1" ht="15.75" customHeight="1" x14ac:dyDescent="0.2"/>
    <row r="618" customFormat="1" ht="15.75" customHeight="1" x14ac:dyDescent="0.2"/>
    <row r="619" customFormat="1" ht="15.75" customHeight="1" x14ac:dyDescent="0.2"/>
    <row r="620" customFormat="1" ht="15.75" customHeight="1" x14ac:dyDescent="0.2"/>
    <row r="621" customFormat="1" ht="15.75" customHeight="1" x14ac:dyDescent="0.2"/>
    <row r="622" customFormat="1" ht="15.75" customHeight="1" x14ac:dyDescent="0.2"/>
    <row r="623" customFormat="1" ht="15.75" customHeight="1" x14ac:dyDescent="0.2"/>
    <row r="624" customFormat="1" ht="15.75" customHeight="1" x14ac:dyDescent="0.2"/>
    <row r="625" customFormat="1" ht="15.75" customHeight="1" x14ac:dyDescent="0.2"/>
    <row r="626" customFormat="1" ht="15.75" customHeight="1" x14ac:dyDescent="0.2"/>
    <row r="627" customFormat="1" ht="15.75" customHeight="1" x14ac:dyDescent="0.2"/>
    <row r="628" customFormat="1" ht="15.75" customHeight="1" x14ac:dyDescent="0.2"/>
    <row r="629" customFormat="1" ht="15.75" customHeight="1" x14ac:dyDescent="0.2"/>
    <row r="630" customFormat="1" ht="15.75" customHeight="1" x14ac:dyDescent="0.2"/>
    <row r="631" customFormat="1" ht="15.75" customHeight="1" x14ac:dyDescent="0.2"/>
    <row r="632" customFormat="1" ht="15.75" customHeight="1" x14ac:dyDescent="0.2"/>
    <row r="633" customFormat="1" ht="15.75" customHeight="1" x14ac:dyDescent="0.2"/>
    <row r="634" customFormat="1" ht="15.75" customHeight="1" x14ac:dyDescent="0.2"/>
    <row r="635" customFormat="1" ht="15.75" customHeight="1" x14ac:dyDescent="0.2"/>
    <row r="636" customFormat="1" ht="15.75" customHeight="1" x14ac:dyDescent="0.2"/>
    <row r="637" customFormat="1" ht="15.75" customHeight="1" x14ac:dyDescent="0.2"/>
    <row r="638" customFormat="1" ht="15.75" customHeight="1" x14ac:dyDescent="0.2"/>
    <row r="639" customFormat="1" ht="15.75" customHeight="1" x14ac:dyDescent="0.2"/>
    <row r="640" customFormat="1" ht="15.75" customHeight="1" x14ac:dyDescent="0.2"/>
    <row r="641" customFormat="1" ht="15.75" customHeight="1" x14ac:dyDescent="0.2"/>
    <row r="642" customFormat="1" ht="15.75" customHeight="1" x14ac:dyDescent="0.2"/>
    <row r="643" customFormat="1" ht="15.75" customHeight="1" x14ac:dyDescent="0.2"/>
    <row r="644" customFormat="1" ht="15.75" customHeight="1" x14ac:dyDescent="0.2"/>
    <row r="645" customFormat="1" ht="15.75" customHeight="1" x14ac:dyDescent="0.2"/>
    <row r="646" customFormat="1" ht="15.75" customHeight="1" x14ac:dyDescent="0.2"/>
    <row r="647" customFormat="1" ht="15.75" customHeight="1" x14ac:dyDescent="0.2"/>
    <row r="648" customFormat="1" ht="15.75" customHeight="1" x14ac:dyDescent="0.2"/>
    <row r="649" customFormat="1" ht="15.75" customHeight="1" x14ac:dyDescent="0.2"/>
    <row r="650" customFormat="1" ht="15.75" customHeight="1" x14ac:dyDescent="0.2"/>
    <row r="651" customFormat="1" ht="15.75" customHeight="1" x14ac:dyDescent="0.2"/>
    <row r="652" customFormat="1" ht="15.75" customHeight="1" x14ac:dyDescent="0.2"/>
    <row r="653" customFormat="1" ht="15.75" customHeight="1" x14ac:dyDescent="0.2"/>
    <row r="654" customFormat="1" ht="15.75" customHeight="1" x14ac:dyDescent="0.2"/>
    <row r="655" customFormat="1" ht="15.75" customHeight="1" x14ac:dyDescent="0.2"/>
    <row r="656" customFormat="1" ht="15.75" customHeight="1" x14ac:dyDescent="0.2"/>
    <row r="657" customFormat="1" ht="15.75" customHeight="1" x14ac:dyDescent="0.2"/>
    <row r="658" customFormat="1" ht="15.75" customHeight="1" x14ac:dyDescent="0.2"/>
    <row r="659" customFormat="1" ht="15.75" customHeight="1" x14ac:dyDescent="0.2"/>
    <row r="660" customFormat="1" ht="15.75" customHeight="1" x14ac:dyDescent="0.2"/>
    <row r="661" customFormat="1" ht="15.75" customHeight="1" x14ac:dyDescent="0.2"/>
    <row r="662" customFormat="1" ht="15.75" customHeight="1" x14ac:dyDescent="0.2"/>
    <row r="663" customFormat="1" ht="15.75" customHeight="1" x14ac:dyDescent="0.2"/>
    <row r="664" customFormat="1" ht="15.75" customHeight="1" x14ac:dyDescent="0.2"/>
    <row r="665" customFormat="1" ht="15.75" customHeight="1" x14ac:dyDescent="0.2"/>
    <row r="666" customFormat="1" ht="15.75" customHeight="1" x14ac:dyDescent="0.2"/>
    <row r="667" customFormat="1" ht="15.75" customHeight="1" x14ac:dyDescent="0.2"/>
    <row r="668" customFormat="1" ht="15.75" customHeight="1" x14ac:dyDescent="0.2"/>
    <row r="669" customFormat="1" ht="15.75" customHeight="1" x14ac:dyDescent="0.2"/>
    <row r="670" customFormat="1" ht="15.75" customHeight="1" x14ac:dyDescent="0.2"/>
    <row r="671" customFormat="1" ht="15.75" customHeight="1" x14ac:dyDescent="0.2"/>
    <row r="672" customFormat="1" ht="15.75" customHeight="1" x14ac:dyDescent="0.2"/>
    <row r="673" customFormat="1" ht="15.75" customHeight="1" x14ac:dyDescent="0.2"/>
    <row r="674" customFormat="1" ht="15.75" customHeight="1" x14ac:dyDescent="0.2"/>
    <row r="675" customFormat="1" ht="15.75" customHeight="1" x14ac:dyDescent="0.2"/>
    <row r="676" customFormat="1" ht="15.75" customHeight="1" x14ac:dyDescent="0.2"/>
    <row r="677" customFormat="1" ht="15.75" customHeight="1" x14ac:dyDescent="0.2"/>
    <row r="678" customFormat="1" ht="15.75" customHeight="1" x14ac:dyDescent="0.2"/>
    <row r="679" customFormat="1" ht="15.75" customHeight="1" x14ac:dyDescent="0.2"/>
    <row r="680" customFormat="1" ht="15.75" customHeight="1" x14ac:dyDescent="0.2"/>
    <row r="681" customFormat="1" ht="15.75" customHeight="1" x14ac:dyDescent="0.2"/>
    <row r="682" customFormat="1" ht="15.75" customHeight="1" x14ac:dyDescent="0.2"/>
    <row r="683" customFormat="1" ht="15.75" customHeight="1" x14ac:dyDescent="0.2"/>
    <row r="684" customFormat="1" ht="15.75" customHeight="1" x14ac:dyDescent="0.2"/>
    <row r="685" customFormat="1" ht="15.75" customHeight="1" x14ac:dyDescent="0.2"/>
    <row r="686" customFormat="1" ht="15.75" customHeight="1" x14ac:dyDescent="0.2"/>
    <row r="687" customFormat="1" ht="15.75" customHeight="1" x14ac:dyDescent="0.2"/>
    <row r="688" customFormat="1" ht="15.75" customHeight="1" x14ac:dyDescent="0.2"/>
    <row r="689" customFormat="1" ht="15.75" customHeight="1" x14ac:dyDescent="0.2"/>
    <row r="690" customFormat="1" ht="15.75" customHeight="1" x14ac:dyDescent="0.2"/>
    <row r="691" customFormat="1" ht="15.75" customHeight="1" x14ac:dyDescent="0.2"/>
    <row r="692" customFormat="1" ht="15.75" customHeight="1" x14ac:dyDescent="0.2"/>
    <row r="693" customFormat="1" ht="15.75" customHeight="1" x14ac:dyDescent="0.2"/>
    <row r="694" customFormat="1" ht="15.75" customHeight="1" x14ac:dyDescent="0.2"/>
    <row r="695" customFormat="1" ht="15.75" customHeight="1" x14ac:dyDescent="0.2"/>
    <row r="696" customFormat="1" ht="15.75" customHeight="1" x14ac:dyDescent="0.2"/>
    <row r="697" customFormat="1" ht="15.75" customHeight="1" x14ac:dyDescent="0.2"/>
    <row r="698" customFormat="1" ht="15.75" customHeight="1" x14ac:dyDescent="0.2"/>
    <row r="699" customFormat="1" ht="15.75" customHeight="1" x14ac:dyDescent="0.2"/>
    <row r="700" customFormat="1" ht="15.75" customHeight="1" x14ac:dyDescent="0.2"/>
    <row r="701" customFormat="1" ht="15.75" customHeight="1" x14ac:dyDescent="0.2"/>
    <row r="702" customFormat="1" ht="15.75" customHeight="1" x14ac:dyDescent="0.2"/>
    <row r="703" customFormat="1" ht="15.75" customHeight="1" x14ac:dyDescent="0.2"/>
    <row r="704" customFormat="1" ht="15.75" customHeight="1" x14ac:dyDescent="0.2"/>
    <row r="705" customFormat="1" ht="15.75" customHeight="1" x14ac:dyDescent="0.2"/>
    <row r="706" customFormat="1" ht="15.75" customHeight="1" x14ac:dyDescent="0.2"/>
    <row r="707" customFormat="1" ht="15.75" customHeight="1" x14ac:dyDescent="0.2"/>
    <row r="708" customFormat="1" ht="15.75" customHeight="1" x14ac:dyDescent="0.2"/>
    <row r="709" customFormat="1" ht="15.75" customHeight="1" x14ac:dyDescent="0.2"/>
    <row r="710" customFormat="1" ht="15.75" customHeight="1" x14ac:dyDescent="0.2"/>
    <row r="711" customFormat="1" ht="15.75" customHeight="1" x14ac:dyDescent="0.2"/>
    <row r="712" customFormat="1" ht="15.75" customHeight="1" x14ac:dyDescent="0.2"/>
    <row r="713" customFormat="1" ht="15.75" customHeight="1" x14ac:dyDescent="0.2"/>
    <row r="714" customFormat="1" ht="15.75" customHeight="1" x14ac:dyDescent="0.2"/>
    <row r="715" customFormat="1" ht="15.75" customHeight="1" x14ac:dyDescent="0.2"/>
    <row r="716" customFormat="1" ht="15.75" customHeight="1" x14ac:dyDescent="0.2"/>
    <row r="717" customFormat="1" ht="15.75" customHeight="1" x14ac:dyDescent="0.2"/>
    <row r="718" customFormat="1" ht="15.75" customHeight="1" x14ac:dyDescent="0.2"/>
    <row r="719" customFormat="1" ht="15.75" customHeight="1" x14ac:dyDescent="0.2"/>
    <row r="720" customFormat="1" ht="15.75" customHeight="1" x14ac:dyDescent="0.2"/>
    <row r="721" customFormat="1" ht="15.75" customHeight="1" x14ac:dyDescent="0.2"/>
    <row r="722" customFormat="1" ht="15.75" customHeight="1" x14ac:dyDescent="0.2"/>
    <row r="723" customFormat="1" ht="15.75" customHeight="1" x14ac:dyDescent="0.2"/>
    <row r="724" customFormat="1" ht="15.75" customHeight="1" x14ac:dyDescent="0.2"/>
    <row r="725" customFormat="1" ht="15.75" customHeight="1" x14ac:dyDescent="0.2"/>
    <row r="726" customFormat="1" ht="15.75" customHeight="1" x14ac:dyDescent="0.2"/>
    <row r="727" customFormat="1" ht="15.75" customHeight="1" x14ac:dyDescent="0.2"/>
    <row r="728" customFormat="1" ht="15.75" customHeight="1" x14ac:dyDescent="0.2"/>
    <row r="729" customFormat="1" ht="15.75" customHeight="1" x14ac:dyDescent="0.2"/>
    <row r="730" customFormat="1" ht="15.75" customHeight="1" x14ac:dyDescent="0.2"/>
    <row r="731" customFormat="1" ht="15.75" customHeight="1" x14ac:dyDescent="0.2"/>
    <row r="732" customFormat="1" ht="15.75" customHeight="1" x14ac:dyDescent="0.2"/>
    <row r="733" customFormat="1" ht="15.75" customHeight="1" x14ac:dyDescent="0.2"/>
    <row r="734" customFormat="1" ht="15.75" customHeight="1" x14ac:dyDescent="0.2"/>
    <row r="735" customFormat="1" ht="15.75" customHeight="1" x14ac:dyDescent="0.2"/>
    <row r="736" customFormat="1" ht="15.75" customHeight="1" x14ac:dyDescent="0.2"/>
    <row r="737" customFormat="1" ht="15.75" customHeight="1" x14ac:dyDescent="0.2"/>
    <row r="738" customFormat="1" ht="15.75" customHeight="1" x14ac:dyDescent="0.2"/>
    <row r="739" customFormat="1" ht="15.75" customHeight="1" x14ac:dyDescent="0.2"/>
    <row r="740" customFormat="1" ht="15.75" customHeight="1" x14ac:dyDescent="0.2"/>
    <row r="741" customFormat="1" ht="15.75" customHeight="1" x14ac:dyDescent="0.2"/>
    <row r="742" customFormat="1" ht="15.75" customHeight="1" x14ac:dyDescent="0.2"/>
    <row r="743" customFormat="1" ht="15.75" customHeight="1" x14ac:dyDescent="0.2"/>
    <row r="744" customFormat="1" ht="15.75" customHeight="1" x14ac:dyDescent="0.2"/>
    <row r="745" customFormat="1" ht="15.75" customHeight="1" x14ac:dyDescent="0.2"/>
    <row r="746" customFormat="1" ht="15.75" customHeight="1" x14ac:dyDescent="0.2"/>
    <row r="747" customFormat="1" ht="15.75" customHeight="1" x14ac:dyDescent="0.2"/>
    <row r="748" customFormat="1" ht="15.75" customHeight="1" x14ac:dyDescent="0.2"/>
    <row r="749" customFormat="1" ht="15.75" customHeight="1" x14ac:dyDescent="0.2"/>
    <row r="750" customFormat="1" ht="15.75" customHeight="1" x14ac:dyDescent="0.2"/>
    <row r="751" customFormat="1" ht="15.75" customHeight="1" x14ac:dyDescent="0.2"/>
    <row r="752" customFormat="1" ht="15.75" customHeight="1" x14ac:dyDescent="0.2"/>
    <row r="753" customFormat="1" ht="15.75" customHeight="1" x14ac:dyDescent="0.2"/>
    <row r="754" customFormat="1" ht="15.75" customHeight="1" x14ac:dyDescent="0.2"/>
    <row r="755" customFormat="1" ht="15.75" customHeight="1" x14ac:dyDescent="0.2"/>
    <row r="756" customFormat="1" ht="15.75" customHeight="1" x14ac:dyDescent="0.2"/>
    <row r="757" customFormat="1" ht="15.75" customHeight="1" x14ac:dyDescent="0.2"/>
    <row r="758" customFormat="1" ht="15.75" customHeight="1" x14ac:dyDescent="0.2"/>
    <row r="759" customFormat="1" ht="15.75" customHeight="1" x14ac:dyDescent="0.2"/>
    <row r="760" customFormat="1" ht="15.75" customHeight="1" x14ac:dyDescent="0.2"/>
    <row r="761" customFormat="1" ht="15.75" customHeight="1" x14ac:dyDescent="0.2"/>
    <row r="762" customFormat="1" ht="15.75" customHeight="1" x14ac:dyDescent="0.2"/>
    <row r="763" customFormat="1" ht="15.75" customHeight="1" x14ac:dyDescent="0.2"/>
    <row r="764" customFormat="1" ht="15.75" customHeight="1" x14ac:dyDescent="0.2"/>
    <row r="765" customFormat="1" ht="15.75" customHeight="1" x14ac:dyDescent="0.2"/>
    <row r="766" customFormat="1" ht="15.75" customHeight="1" x14ac:dyDescent="0.2"/>
    <row r="767" customFormat="1" ht="15.75" customHeight="1" x14ac:dyDescent="0.2"/>
    <row r="768" customFormat="1" ht="15.75" customHeight="1" x14ac:dyDescent="0.2"/>
    <row r="769" customFormat="1" ht="15.75" customHeight="1" x14ac:dyDescent="0.2"/>
    <row r="770" customFormat="1" ht="15.75" customHeight="1" x14ac:dyDescent="0.2"/>
    <row r="771" customFormat="1" ht="15.75" customHeight="1" x14ac:dyDescent="0.2"/>
    <row r="772" customFormat="1" ht="15.75" customHeight="1" x14ac:dyDescent="0.2"/>
    <row r="773" customFormat="1" ht="15.75" customHeight="1" x14ac:dyDescent="0.2"/>
    <row r="774" customFormat="1" ht="15.75" customHeight="1" x14ac:dyDescent="0.2"/>
    <row r="775" customFormat="1" ht="15.75" customHeight="1" x14ac:dyDescent="0.2"/>
    <row r="776" customFormat="1" ht="15.75" customHeight="1" x14ac:dyDescent="0.2"/>
    <row r="777" customFormat="1" ht="15.75" customHeight="1" x14ac:dyDescent="0.2"/>
    <row r="778" customFormat="1" ht="15.75" customHeight="1" x14ac:dyDescent="0.2"/>
    <row r="779" customFormat="1" ht="15.75" customHeight="1" x14ac:dyDescent="0.2"/>
    <row r="780" customFormat="1" ht="15.75" customHeight="1" x14ac:dyDescent="0.2"/>
    <row r="781" customFormat="1" ht="15.75" customHeight="1" x14ac:dyDescent="0.2"/>
    <row r="782" customFormat="1" ht="15.75" customHeight="1" x14ac:dyDescent="0.2"/>
    <row r="783" customFormat="1" ht="15.75" customHeight="1" x14ac:dyDescent="0.2"/>
    <row r="784" customFormat="1" ht="15.75" customHeight="1" x14ac:dyDescent="0.2"/>
    <row r="785" customFormat="1" ht="15.75" customHeight="1" x14ac:dyDescent="0.2"/>
    <row r="786" customFormat="1" ht="15.75" customHeight="1" x14ac:dyDescent="0.2"/>
    <row r="787" customFormat="1" ht="15.75" customHeight="1" x14ac:dyDescent="0.2"/>
    <row r="788" customFormat="1" ht="15.75" customHeight="1" x14ac:dyDescent="0.2"/>
    <row r="789" customFormat="1" ht="15.75" customHeight="1" x14ac:dyDescent="0.2"/>
    <row r="790" customFormat="1" ht="15.75" customHeight="1" x14ac:dyDescent="0.2"/>
    <row r="791" customFormat="1" ht="15.75" customHeight="1" x14ac:dyDescent="0.2"/>
    <row r="792" customFormat="1" ht="15.75" customHeight="1" x14ac:dyDescent="0.2"/>
    <row r="793" customFormat="1" ht="15.75" customHeight="1" x14ac:dyDescent="0.2"/>
    <row r="794" customFormat="1" ht="15.75" customHeight="1" x14ac:dyDescent="0.2"/>
    <row r="795" customFormat="1" ht="15.75" customHeight="1" x14ac:dyDescent="0.2"/>
    <row r="796" customFormat="1" ht="15.75" customHeight="1" x14ac:dyDescent="0.2"/>
    <row r="797" customFormat="1" ht="15.75" customHeight="1" x14ac:dyDescent="0.2"/>
    <row r="798" customFormat="1" ht="15.75" customHeight="1" x14ac:dyDescent="0.2"/>
    <row r="799" customFormat="1" ht="15.75" customHeight="1" x14ac:dyDescent="0.2"/>
    <row r="800" customFormat="1" ht="15.75" customHeight="1" x14ac:dyDescent="0.2"/>
    <row r="801" customFormat="1" ht="15.75" customHeight="1" x14ac:dyDescent="0.2"/>
    <row r="802" customFormat="1" ht="15.75" customHeight="1" x14ac:dyDescent="0.2"/>
    <row r="803" customFormat="1" ht="15.75" customHeight="1" x14ac:dyDescent="0.2"/>
    <row r="804" customFormat="1" ht="15.75" customHeight="1" x14ac:dyDescent="0.2"/>
    <row r="805" customFormat="1" ht="15.75" customHeight="1" x14ac:dyDescent="0.2"/>
    <row r="806" customFormat="1" ht="15.75" customHeight="1" x14ac:dyDescent="0.2"/>
    <row r="807" customFormat="1" ht="15.75" customHeight="1" x14ac:dyDescent="0.2"/>
    <row r="808" customFormat="1" ht="15.75" customHeight="1" x14ac:dyDescent="0.2"/>
    <row r="809" customFormat="1" ht="15.75" customHeight="1" x14ac:dyDescent="0.2"/>
    <row r="810" customFormat="1" ht="15.75" customHeight="1" x14ac:dyDescent="0.2"/>
    <row r="811" customFormat="1" ht="15.75" customHeight="1" x14ac:dyDescent="0.2"/>
    <row r="812" customFormat="1" ht="15.75" customHeight="1" x14ac:dyDescent="0.2"/>
    <row r="813" customFormat="1" ht="15.75" customHeight="1" x14ac:dyDescent="0.2"/>
    <row r="814" customFormat="1" ht="15.75" customHeight="1" x14ac:dyDescent="0.2"/>
    <row r="815" customFormat="1" ht="15.75" customHeight="1" x14ac:dyDescent="0.2"/>
    <row r="816" customFormat="1" ht="15.75" customHeight="1" x14ac:dyDescent="0.2"/>
    <row r="817" customFormat="1" ht="15.75" customHeight="1" x14ac:dyDescent="0.2"/>
    <row r="818" customFormat="1" ht="15.75" customHeight="1" x14ac:dyDescent="0.2"/>
    <row r="819" customFormat="1" ht="15.75" customHeight="1" x14ac:dyDescent="0.2"/>
    <row r="820" customFormat="1" ht="15.75" customHeight="1" x14ac:dyDescent="0.2"/>
    <row r="821" customFormat="1" ht="15.75" customHeight="1" x14ac:dyDescent="0.2"/>
    <row r="822" customFormat="1" ht="15.75" customHeight="1" x14ac:dyDescent="0.2"/>
    <row r="823" customFormat="1" ht="15.75" customHeight="1" x14ac:dyDescent="0.2"/>
    <row r="824" customFormat="1" ht="15.75" customHeight="1" x14ac:dyDescent="0.2"/>
    <row r="825" customFormat="1" ht="15.75" customHeight="1" x14ac:dyDescent="0.2"/>
    <row r="826" customFormat="1" ht="15.75" customHeight="1" x14ac:dyDescent="0.2"/>
    <row r="827" customFormat="1" ht="15.75" customHeight="1" x14ac:dyDescent="0.2"/>
    <row r="828" customFormat="1" ht="15.75" customHeight="1" x14ac:dyDescent="0.2"/>
    <row r="829" customFormat="1" ht="15.75" customHeight="1" x14ac:dyDescent="0.2"/>
    <row r="830" customFormat="1" ht="15.75" customHeight="1" x14ac:dyDescent="0.2"/>
    <row r="831" customFormat="1" ht="15.75" customHeight="1" x14ac:dyDescent="0.2"/>
    <row r="832" customFormat="1" ht="15.75" customHeight="1" x14ac:dyDescent="0.2"/>
    <row r="833" customFormat="1" ht="15.75" customHeight="1" x14ac:dyDescent="0.2"/>
    <row r="834" customFormat="1" ht="15.75" customHeight="1" x14ac:dyDescent="0.2"/>
    <row r="835" customFormat="1" ht="15.75" customHeight="1" x14ac:dyDescent="0.2"/>
    <row r="836" customFormat="1" ht="15.75" customHeight="1" x14ac:dyDescent="0.2"/>
    <row r="837" customFormat="1" ht="15.75" customHeight="1" x14ac:dyDescent="0.2"/>
    <row r="838" customFormat="1" ht="15.75" customHeight="1" x14ac:dyDescent="0.2"/>
    <row r="839" customFormat="1" ht="15.75" customHeight="1" x14ac:dyDescent="0.2"/>
    <row r="840" customFormat="1" ht="15.75" customHeight="1" x14ac:dyDescent="0.2"/>
    <row r="841" customFormat="1" ht="15.75" customHeight="1" x14ac:dyDescent="0.2"/>
    <row r="842" customFormat="1" ht="15.75" customHeight="1" x14ac:dyDescent="0.2"/>
    <row r="843" customFormat="1" ht="15.75" customHeight="1" x14ac:dyDescent="0.2"/>
    <row r="844" customFormat="1" ht="15.75" customHeight="1" x14ac:dyDescent="0.2"/>
    <row r="845" customFormat="1" ht="15.75" customHeight="1" x14ac:dyDescent="0.2"/>
    <row r="846" customFormat="1" ht="15.75" customHeight="1" x14ac:dyDescent="0.2"/>
    <row r="847" customFormat="1" ht="15.75" customHeight="1" x14ac:dyDescent="0.2"/>
    <row r="848" customFormat="1" ht="15.75" customHeight="1" x14ac:dyDescent="0.2"/>
    <row r="849" customFormat="1" ht="15.75" customHeight="1" x14ac:dyDescent="0.2"/>
    <row r="850" customFormat="1" ht="15.75" customHeight="1" x14ac:dyDescent="0.2"/>
    <row r="851" customFormat="1" ht="15.75" customHeight="1" x14ac:dyDescent="0.2"/>
    <row r="852" customFormat="1" ht="15.75" customHeight="1" x14ac:dyDescent="0.2"/>
    <row r="853" customFormat="1" ht="15.75" customHeight="1" x14ac:dyDescent="0.2"/>
    <row r="854" customFormat="1" ht="15.75" customHeight="1" x14ac:dyDescent="0.2"/>
    <row r="855" customFormat="1" ht="15.75" customHeight="1" x14ac:dyDescent="0.2"/>
    <row r="856" customFormat="1" ht="15.75" customHeight="1" x14ac:dyDescent="0.2"/>
    <row r="857" customFormat="1" ht="15.75" customHeight="1" x14ac:dyDescent="0.2"/>
    <row r="858" customFormat="1" ht="15.75" customHeight="1" x14ac:dyDescent="0.2"/>
    <row r="859" customFormat="1" ht="15.75" customHeight="1" x14ac:dyDescent="0.2"/>
    <row r="860" customFormat="1" ht="15.75" customHeight="1" x14ac:dyDescent="0.2"/>
    <row r="861" customFormat="1" ht="15.75" customHeight="1" x14ac:dyDescent="0.2"/>
    <row r="862" customFormat="1" ht="15.75" customHeight="1" x14ac:dyDescent="0.2"/>
    <row r="863" customFormat="1" ht="15.75" customHeight="1" x14ac:dyDescent="0.2"/>
    <row r="864" customFormat="1" ht="15.75" customHeight="1" x14ac:dyDescent="0.2"/>
    <row r="865" customFormat="1" ht="15.75" customHeight="1" x14ac:dyDescent="0.2"/>
    <row r="866" customFormat="1" ht="15.75" customHeight="1" x14ac:dyDescent="0.2"/>
    <row r="867" customFormat="1" ht="15.75" customHeight="1" x14ac:dyDescent="0.2"/>
    <row r="868" customFormat="1" ht="15.75" customHeight="1" x14ac:dyDescent="0.2"/>
    <row r="869" customFormat="1" ht="15.75" customHeight="1" x14ac:dyDescent="0.2"/>
    <row r="870" customFormat="1" ht="15.75" customHeight="1" x14ac:dyDescent="0.2"/>
    <row r="871" customFormat="1" ht="15.75" customHeight="1" x14ac:dyDescent="0.2"/>
    <row r="872" customFormat="1" ht="15.75" customHeight="1" x14ac:dyDescent="0.2"/>
    <row r="873" customFormat="1" ht="15.75" customHeight="1" x14ac:dyDescent="0.2"/>
    <row r="874" customFormat="1" ht="15.75" customHeight="1" x14ac:dyDescent="0.2"/>
    <row r="875" customFormat="1" ht="15.75" customHeight="1" x14ac:dyDescent="0.2"/>
    <row r="876" customFormat="1" ht="15.75" customHeight="1" x14ac:dyDescent="0.2"/>
    <row r="877" customFormat="1" ht="15.75" customHeight="1" x14ac:dyDescent="0.2"/>
    <row r="878" customFormat="1" ht="15.75" customHeight="1" x14ac:dyDescent="0.2"/>
    <row r="879" customFormat="1" ht="15.75" customHeight="1" x14ac:dyDescent="0.2"/>
    <row r="880" customFormat="1" ht="15.75" customHeight="1" x14ac:dyDescent="0.2"/>
    <row r="881" customFormat="1" ht="15.75" customHeight="1" x14ac:dyDescent="0.2"/>
    <row r="882" customFormat="1" ht="15.75" customHeight="1" x14ac:dyDescent="0.2"/>
    <row r="883" customFormat="1" ht="15.75" customHeight="1" x14ac:dyDescent="0.2"/>
    <row r="884" customFormat="1" ht="15.75" customHeight="1" x14ac:dyDescent="0.2"/>
    <row r="885" customFormat="1" ht="15.75" customHeight="1" x14ac:dyDescent="0.2"/>
    <row r="886" customFormat="1" ht="15.75" customHeight="1" x14ac:dyDescent="0.2"/>
    <row r="887" customFormat="1" ht="15.75" customHeight="1" x14ac:dyDescent="0.2"/>
    <row r="888" customFormat="1" ht="15.75" customHeight="1" x14ac:dyDescent="0.2"/>
    <row r="889" customFormat="1" ht="15.75" customHeight="1" x14ac:dyDescent="0.2"/>
    <row r="890" customFormat="1" ht="15.75" customHeight="1" x14ac:dyDescent="0.2"/>
    <row r="891" customFormat="1" ht="15.75" customHeight="1" x14ac:dyDescent="0.2"/>
    <row r="892" customFormat="1" ht="15.75" customHeight="1" x14ac:dyDescent="0.2"/>
    <row r="893" customFormat="1" ht="15.75" customHeight="1" x14ac:dyDescent="0.2"/>
    <row r="894" customFormat="1" ht="15.75" customHeight="1" x14ac:dyDescent="0.2"/>
    <row r="895" customFormat="1" ht="15.75" customHeight="1" x14ac:dyDescent="0.2"/>
    <row r="896" customFormat="1" ht="15.75" customHeight="1" x14ac:dyDescent="0.2"/>
    <row r="897" customFormat="1" ht="15.75" customHeight="1" x14ac:dyDescent="0.2"/>
    <row r="898" customFormat="1" ht="15.75" customHeight="1" x14ac:dyDescent="0.2"/>
    <row r="899" customFormat="1" ht="15.75" customHeight="1" x14ac:dyDescent="0.2"/>
    <row r="900" customFormat="1" ht="15.75" customHeight="1" x14ac:dyDescent="0.2"/>
    <row r="901" customFormat="1" ht="15.75" customHeight="1" x14ac:dyDescent="0.2"/>
    <row r="902" customFormat="1" ht="15.75" customHeight="1" x14ac:dyDescent="0.2"/>
    <row r="903" customFormat="1" ht="15.75" customHeight="1" x14ac:dyDescent="0.2"/>
    <row r="904" customFormat="1" ht="15.75" customHeight="1" x14ac:dyDescent="0.2"/>
    <row r="905" customFormat="1" ht="15.75" customHeight="1" x14ac:dyDescent="0.2"/>
    <row r="906" customFormat="1" ht="15.75" customHeight="1" x14ac:dyDescent="0.2"/>
    <row r="907" customFormat="1" ht="15.75" customHeight="1" x14ac:dyDescent="0.2"/>
    <row r="908" customFormat="1" ht="15.75" customHeight="1" x14ac:dyDescent="0.2"/>
    <row r="909" customFormat="1" ht="15.75" customHeight="1" x14ac:dyDescent="0.2"/>
    <row r="910" customFormat="1" ht="15.75" customHeight="1" x14ac:dyDescent="0.2"/>
    <row r="911" customFormat="1" ht="15.75" customHeight="1" x14ac:dyDescent="0.2"/>
    <row r="912" customFormat="1" ht="15.75" customHeight="1" x14ac:dyDescent="0.2"/>
    <row r="913" customFormat="1" ht="15.75" customHeight="1" x14ac:dyDescent="0.2"/>
    <row r="914" customFormat="1" ht="15.75" customHeight="1" x14ac:dyDescent="0.2"/>
    <row r="915" customFormat="1" ht="15.75" customHeight="1" x14ac:dyDescent="0.2"/>
    <row r="916" customFormat="1" ht="15.75" customHeight="1" x14ac:dyDescent="0.2"/>
    <row r="917" customFormat="1" ht="15.75" customHeight="1" x14ac:dyDescent="0.2"/>
    <row r="918" customFormat="1" ht="15.75" customHeight="1" x14ac:dyDescent="0.2"/>
    <row r="919" customFormat="1" ht="15.75" customHeight="1" x14ac:dyDescent="0.2"/>
    <row r="920" customFormat="1" ht="15.75" customHeight="1" x14ac:dyDescent="0.2"/>
    <row r="921" customFormat="1" ht="15.75" customHeight="1" x14ac:dyDescent="0.2"/>
    <row r="922" customFormat="1" ht="15.75" customHeight="1" x14ac:dyDescent="0.2"/>
    <row r="923" customFormat="1" ht="15.75" customHeight="1" x14ac:dyDescent="0.2"/>
    <row r="924" customFormat="1" ht="15.75" customHeight="1" x14ac:dyDescent="0.2"/>
    <row r="925" customFormat="1" ht="15.75" customHeight="1" x14ac:dyDescent="0.2"/>
    <row r="926" customFormat="1" ht="15.75" customHeight="1" x14ac:dyDescent="0.2"/>
    <row r="927" customFormat="1" ht="15.75" customHeight="1" x14ac:dyDescent="0.2"/>
    <row r="928" customFormat="1" ht="15.75" customHeight="1" x14ac:dyDescent="0.2"/>
    <row r="929" customFormat="1" ht="15.75" customHeight="1" x14ac:dyDescent="0.2"/>
    <row r="930" customFormat="1" ht="15.75" customHeight="1" x14ac:dyDescent="0.2"/>
    <row r="931" customFormat="1" ht="15.75" customHeight="1" x14ac:dyDescent="0.2"/>
    <row r="932" customFormat="1" ht="15.75" customHeight="1" x14ac:dyDescent="0.2"/>
    <row r="933" customFormat="1" ht="15.75" customHeight="1" x14ac:dyDescent="0.2"/>
    <row r="934" customFormat="1" ht="15.75" customHeight="1" x14ac:dyDescent="0.2"/>
    <row r="935" customFormat="1" ht="15.75" customHeight="1" x14ac:dyDescent="0.2"/>
    <row r="936" customFormat="1" ht="15.75" customHeight="1" x14ac:dyDescent="0.2"/>
    <row r="937" customFormat="1" ht="15.75" customHeight="1" x14ac:dyDescent="0.2"/>
    <row r="938" customFormat="1" ht="15.75" customHeight="1" x14ac:dyDescent="0.2"/>
    <row r="939" customFormat="1" ht="15.75" customHeight="1" x14ac:dyDescent="0.2"/>
    <row r="940" customFormat="1" ht="15.75" customHeight="1" x14ac:dyDescent="0.2"/>
    <row r="941" customFormat="1" ht="15.75" customHeight="1" x14ac:dyDescent="0.2"/>
    <row r="942" customFormat="1" ht="15.75" customHeight="1" x14ac:dyDescent="0.2"/>
    <row r="943" customFormat="1" ht="15.75" customHeight="1" x14ac:dyDescent="0.2"/>
    <row r="944" customFormat="1" ht="15.75" customHeight="1" x14ac:dyDescent="0.2"/>
    <row r="945" customFormat="1" ht="15.75" customHeight="1" x14ac:dyDescent="0.2"/>
    <row r="946" customFormat="1" ht="15.75" customHeight="1" x14ac:dyDescent="0.2"/>
    <row r="947" customFormat="1" ht="15.75" customHeight="1" x14ac:dyDescent="0.2"/>
    <row r="948" customFormat="1" ht="15.75" customHeight="1" x14ac:dyDescent="0.2"/>
    <row r="949" customFormat="1" ht="15.75" customHeight="1" x14ac:dyDescent="0.2"/>
    <row r="950" customFormat="1" ht="15.75" customHeight="1" x14ac:dyDescent="0.2"/>
    <row r="951" customFormat="1" ht="15.75" customHeight="1" x14ac:dyDescent="0.2"/>
    <row r="952" customFormat="1" ht="15.75" customHeight="1" x14ac:dyDescent="0.2"/>
    <row r="953" customFormat="1" ht="15.75" customHeight="1" x14ac:dyDescent="0.2"/>
    <row r="954" customFormat="1" ht="15.75" customHeight="1" x14ac:dyDescent="0.2"/>
    <row r="955" customFormat="1" ht="15.75" customHeight="1" x14ac:dyDescent="0.2"/>
    <row r="956" customFormat="1" ht="15.75" customHeight="1" x14ac:dyDescent="0.2"/>
    <row r="957" customFormat="1" ht="15.75" customHeight="1" x14ac:dyDescent="0.2"/>
    <row r="958" customFormat="1" ht="15.75" customHeight="1" x14ac:dyDescent="0.2"/>
    <row r="959" customFormat="1" ht="15.75" customHeight="1" x14ac:dyDescent="0.2"/>
    <row r="960" customFormat="1" ht="15.75" customHeight="1" x14ac:dyDescent="0.2"/>
    <row r="961" customFormat="1" ht="15.75" customHeight="1" x14ac:dyDescent="0.2"/>
    <row r="962" customFormat="1" ht="15.75" customHeight="1" x14ac:dyDescent="0.2"/>
    <row r="963" customFormat="1" ht="15.75" customHeight="1" x14ac:dyDescent="0.2"/>
    <row r="964" customFormat="1" ht="15.75" customHeight="1" x14ac:dyDescent="0.2"/>
    <row r="965" customFormat="1" ht="15.75" customHeight="1" x14ac:dyDescent="0.2"/>
    <row r="966" customFormat="1" ht="15.75" customHeight="1" x14ac:dyDescent="0.2"/>
    <row r="967" customFormat="1" ht="15.75" customHeight="1" x14ac:dyDescent="0.2"/>
    <row r="968" customFormat="1" ht="15.75" customHeight="1" x14ac:dyDescent="0.2"/>
    <row r="969" customFormat="1" ht="15.75" customHeight="1" x14ac:dyDescent="0.2"/>
    <row r="970" customFormat="1" ht="15.75" customHeight="1" x14ac:dyDescent="0.2"/>
    <row r="971" customFormat="1" ht="15.75" customHeight="1" x14ac:dyDescent="0.2"/>
    <row r="972" customFormat="1" ht="15.75" customHeight="1" x14ac:dyDescent="0.2"/>
    <row r="973" customFormat="1" ht="15.75" customHeight="1" x14ac:dyDescent="0.2"/>
    <row r="974" customFormat="1" ht="15.75" customHeight="1" x14ac:dyDescent="0.2"/>
    <row r="975" customFormat="1" ht="15.75" customHeight="1" x14ac:dyDescent="0.2"/>
    <row r="976" customFormat="1" ht="15.75" customHeight="1" x14ac:dyDescent="0.2"/>
    <row r="977" customFormat="1" ht="15.75" customHeight="1" x14ac:dyDescent="0.2"/>
    <row r="978" customFormat="1" ht="15.75" customHeight="1" x14ac:dyDescent="0.2"/>
    <row r="979" customFormat="1" ht="15.75" customHeight="1" x14ac:dyDescent="0.2"/>
    <row r="980" customFormat="1" ht="15.75" customHeight="1" x14ac:dyDescent="0.2"/>
    <row r="981" customFormat="1" ht="15.75" customHeight="1" x14ac:dyDescent="0.2"/>
    <row r="982" customFormat="1" ht="15.75" customHeight="1" x14ac:dyDescent="0.2"/>
    <row r="983" customFormat="1" ht="15.75" customHeight="1" x14ac:dyDescent="0.2"/>
    <row r="984" customFormat="1" ht="15.75" customHeight="1" x14ac:dyDescent="0.2"/>
    <row r="985" customFormat="1" ht="15.75" customHeight="1" x14ac:dyDescent="0.2"/>
    <row r="986" customFormat="1" ht="15.75" customHeight="1" x14ac:dyDescent="0.2"/>
    <row r="987" customFormat="1" ht="15.75" customHeight="1" x14ac:dyDescent="0.2"/>
    <row r="988" customFormat="1" ht="15.75" customHeight="1" x14ac:dyDescent="0.2"/>
    <row r="989" customFormat="1" ht="15.75" customHeight="1" x14ac:dyDescent="0.2"/>
    <row r="990" customFormat="1" ht="15.75" customHeight="1" x14ac:dyDescent="0.2"/>
    <row r="991" customFormat="1" ht="15.75" customHeight="1" x14ac:dyDescent="0.2"/>
    <row r="992" customFormat="1" ht="15.75" customHeight="1" x14ac:dyDescent="0.2"/>
    <row r="993" customFormat="1" ht="15.75" customHeight="1" x14ac:dyDescent="0.2"/>
    <row r="994" customFormat="1" ht="15.75" customHeight="1" x14ac:dyDescent="0.2"/>
    <row r="995" customFormat="1" ht="15.75" customHeight="1" x14ac:dyDescent="0.2"/>
    <row r="996" customFormat="1" ht="15.75" customHeight="1" x14ac:dyDescent="0.2"/>
    <row r="997" customFormat="1" ht="15.75" customHeight="1" x14ac:dyDescent="0.2"/>
    <row r="998" customFormat="1" ht="15.75" customHeight="1" x14ac:dyDescent="0.2"/>
    <row r="999" customFormat="1" ht="15.75" customHeight="1" x14ac:dyDescent="0.2"/>
    <row r="1000" customFormat="1" ht="15.75" customHeight="1" x14ac:dyDescent="0.2"/>
    <row r="1001" customFormat="1" ht="15.75" customHeight="1" x14ac:dyDescent="0.2"/>
    <row r="1002" customFormat="1" ht="15.75" customHeight="1" x14ac:dyDescent="0.2"/>
    <row r="1003" customFormat="1" ht="15.75" customHeight="1" x14ac:dyDescent="0.2"/>
    <row r="1004" customFormat="1" ht="15.75" customHeight="1" x14ac:dyDescent="0.2"/>
    <row r="1005" customFormat="1" ht="15.75" customHeight="1" x14ac:dyDescent="0.2"/>
    <row r="1006" customFormat="1" ht="15.75" customHeight="1" x14ac:dyDescent="0.2"/>
    <row r="1007" customFormat="1" ht="15.75" customHeight="1" x14ac:dyDescent="0.2"/>
    <row r="1008" customFormat="1" ht="15" customHeight="1" x14ac:dyDescent="0.2"/>
  </sheetData>
  <mergeCells count="12">
    <mergeCell ref="A1:H1"/>
    <mergeCell ref="A2:H2"/>
    <mergeCell ref="A4:C6"/>
    <mergeCell ref="H5:H6"/>
    <mergeCell ref="A53:C53"/>
    <mergeCell ref="A55:C55"/>
    <mergeCell ref="B3:C3"/>
    <mergeCell ref="D4:G4"/>
    <mergeCell ref="D5:D6"/>
    <mergeCell ref="E5:E6"/>
    <mergeCell ref="F5:F6"/>
    <mergeCell ref="G5:G6"/>
  </mergeCells>
  <pageMargins left="0.7" right="0.7" top="0.75" bottom="0.75" header="0" footer="0"/>
  <pageSetup scale="50" orientation="landscape"/>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I1008"/>
  <sheetViews>
    <sheetView workbookViewId="0">
      <selection activeCell="B61" sqref="B61"/>
    </sheetView>
  </sheetViews>
  <sheetFormatPr baseColWidth="10" defaultColWidth="11.1640625" defaultRowHeight="15" customHeight="1" x14ac:dyDescent="0.2"/>
  <cols>
    <col min="1" max="2" width="6.83203125" customWidth="1"/>
    <col min="3" max="3" width="52.83203125" customWidth="1"/>
    <col min="4" max="4" width="20.1640625" customWidth="1"/>
    <col min="5" max="6" width="17.33203125" customWidth="1"/>
    <col min="7" max="7" width="19.5" customWidth="1"/>
    <col min="8" max="8" width="59" customWidth="1"/>
    <col min="9" max="9" width="8" customWidth="1"/>
  </cols>
  <sheetData>
    <row r="1" spans="1:9" ht="21" customHeight="1" x14ac:dyDescent="0.25">
      <c r="A1" s="361" t="s">
        <v>171</v>
      </c>
      <c r="B1" s="328"/>
      <c r="C1" s="328"/>
      <c r="D1" s="328"/>
      <c r="E1" s="328"/>
      <c r="F1" s="328"/>
      <c r="G1" s="328"/>
      <c r="H1" s="328"/>
    </row>
    <row r="2" spans="1:9" ht="21" customHeight="1" x14ac:dyDescent="0.25">
      <c r="A2" s="358" t="str">
        <f>'Community Quarterback'!$A$2</f>
        <v xml:space="preserve"> Fiscal Year 2025</v>
      </c>
      <c r="B2" s="328"/>
      <c r="C2" s="328"/>
      <c r="D2" s="328"/>
      <c r="E2" s="328"/>
      <c r="F2" s="328"/>
      <c r="G2" s="328"/>
      <c r="H2" s="328"/>
    </row>
    <row r="3" spans="1:9" ht="16.5" customHeight="1" thickBot="1" x14ac:dyDescent="0.25">
      <c r="A3" s="24"/>
      <c r="B3" s="402">
        <f>'ENOUGH Cover Page Signatures'!G6</f>
        <v>0</v>
      </c>
      <c r="C3" s="328"/>
      <c r="D3" s="24"/>
      <c r="E3" s="24"/>
      <c r="F3" s="24"/>
      <c r="G3" s="24"/>
    </row>
    <row r="4" spans="1:9" ht="15.75" customHeight="1" thickBot="1" x14ac:dyDescent="0.25">
      <c r="A4" s="373" t="s">
        <v>73</v>
      </c>
      <c r="B4" s="397"/>
      <c r="C4" s="403"/>
      <c r="D4" s="405"/>
      <c r="E4" s="392"/>
      <c r="F4" s="392"/>
      <c r="G4" s="406"/>
      <c r="H4" s="114" t="s">
        <v>74</v>
      </c>
    </row>
    <row r="5" spans="1:9" ht="16" x14ac:dyDescent="0.2">
      <c r="A5" s="374"/>
      <c r="B5" s="328"/>
      <c r="C5" s="331"/>
      <c r="D5" s="388" t="s">
        <v>59</v>
      </c>
      <c r="E5" s="368" t="s">
        <v>75</v>
      </c>
      <c r="F5" s="368" t="s">
        <v>76</v>
      </c>
      <c r="G5" s="385" t="s">
        <v>77</v>
      </c>
      <c r="H5" s="370" t="s">
        <v>128</v>
      </c>
    </row>
    <row r="6" spans="1:9" ht="48.75" customHeight="1" thickBot="1" x14ac:dyDescent="0.25">
      <c r="A6" s="404"/>
      <c r="B6" s="363"/>
      <c r="C6" s="381"/>
      <c r="D6" s="389"/>
      <c r="E6" s="384"/>
      <c r="F6" s="384"/>
      <c r="G6" s="386"/>
      <c r="H6" s="407"/>
    </row>
    <row r="7" spans="1:9" ht="16.5" customHeight="1" thickTop="1" x14ac:dyDescent="0.2">
      <c r="A7" s="244" t="s">
        <v>129</v>
      </c>
      <c r="B7" s="245"/>
      <c r="C7" s="246"/>
      <c r="D7" s="247"/>
      <c r="E7" s="248"/>
      <c r="F7" s="248"/>
      <c r="G7" s="27"/>
      <c r="H7" s="249"/>
    </row>
    <row r="8" spans="1:9" ht="15.75" customHeight="1" x14ac:dyDescent="0.2">
      <c r="A8" s="250"/>
      <c r="B8" s="121" t="s">
        <v>62</v>
      </c>
      <c r="C8" s="122"/>
      <c r="D8" s="251">
        <f t="shared" ref="D8:F8" si="0">SUM(D9:D10)</f>
        <v>0</v>
      </c>
      <c r="E8" s="252">
        <f t="shared" si="0"/>
        <v>0</v>
      </c>
      <c r="F8" s="252">
        <f t="shared" si="0"/>
        <v>0</v>
      </c>
      <c r="G8" s="126">
        <f>SUM(G9:G10)</f>
        <v>0</v>
      </c>
      <c r="H8" s="253"/>
      <c r="I8" s="8"/>
    </row>
    <row r="9" spans="1:9" ht="15.75" customHeight="1" x14ac:dyDescent="0.2">
      <c r="A9" s="203"/>
      <c r="B9" s="128"/>
      <c r="C9" s="129" t="s">
        <v>80</v>
      </c>
      <c r="D9" s="254">
        <v>0</v>
      </c>
      <c r="E9" s="255">
        <v>0</v>
      </c>
      <c r="F9" s="255">
        <v>0</v>
      </c>
      <c r="G9" s="133">
        <f t="shared" ref="G9:G10" si="1">SUM(D9:F9)</f>
        <v>0</v>
      </c>
      <c r="H9" s="256"/>
    </row>
    <row r="10" spans="1:9" ht="15.75" customHeight="1" x14ac:dyDescent="0.2">
      <c r="A10" s="209"/>
      <c r="B10" s="136"/>
      <c r="C10" s="137" t="s">
        <v>81</v>
      </c>
      <c r="D10" s="254">
        <v>0</v>
      </c>
      <c r="E10" s="255">
        <v>0</v>
      </c>
      <c r="F10" s="255">
        <v>0</v>
      </c>
      <c r="G10" s="133">
        <f t="shared" si="1"/>
        <v>0</v>
      </c>
      <c r="H10" s="256"/>
    </row>
    <row r="11" spans="1:9" ht="15.75" customHeight="1" x14ac:dyDescent="0.2">
      <c r="A11" s="257"/>
      <c r="B11" s="139" t="s">
        <v>63</v>
      </c>
      <c r="C11" s="140"/>
      <c r="D11" s="258">
        <f t="shared" ref="D11:F11" si="2">SUM(D12:D21)</f>
        <v>0</v>
      </c>
      <c r="E11" s="259">
        <f t="shared" si="2"/>
        <v>0</v>
      </c>
      <c r="F11" s="259">
        <f t="shared" si="2"/>
        <v>0</v>
      </c>
      <c r="G11" s="126">
        <f>SUM(G12:G21)</f>
        <v>0</v>
      </c>
      <c r="H11" s="253"/>
      <c r="I11" s="8"/>
    </row>
    <row r="12" spans="1:9" ht="15.75" customHeight="1" x14ac:dyDescent="0.2">
      <c r="A12" s="209"/>
      <c r="B12" s="136"/>
      <c r="C12" s="137" t="s">
        <v>82</v>
      </c>
      <c r="D12" s="254">
        <v>0</v>
      </c>
      <c r="E12" s="255">
        <v>0</v>
      </c>
      <c r="F12" s="255">
        <v>0</v>
      </c>
      <c r="G12" s="133">
        <f t="shared" ref="G12:G21" si="3">SUM(D12:F12)</f>
        <v>0</v>
      </c>
      <c r="H12" s="256"/>
    </row>
    <row r="13" spans="1:9" ht="15.75" customHeight="1" x14ac:dyDescent="0.2">
      <c r="A13" s="209"/>
      <c r="B13" s="136"/>
      <c r="C13" s="137" t="s">
        <v>83</v>
      </c>
      <c r="D13" s="254">
        <v>0</v>
      </c>
      <c r="E13" s="255">
        <v>0</v>
      </c>
      <c r="F13" s="255">
        <v>0</v>
      </c>
      <c r="G13" s="133">
        <f t="shared" si="3"/>
        <v>0</v>
      </c>
      <c r="H13" s="256"/>
    </row>
    <row r="14" spans="1:9" ht="15.75" customHeight="1" x14ac:dyDescent="0.2">
      <c r="A14" s="209"/>
      <c r="B14" s="136"/>
      <c r="C14" s="137" t="s">
        <v>84</v>
      </c>
      <c r="D14" s="254">
        <v>0</v>
      </c>
      <c r="E14" s="255">
        <v>0</v>
      </c>
      <c r="F14" s="255">
        <v>0</v>
      </c>
      <c r="G14" s="133">
        <f t="shared" si="3"/>
        <v>0</v>
      </c>
      <c r="H14" s="256"/>
    </row>
    <row r="15" spans="1:9" ht="15.75" customHeight="1" x14ac:dyDescent="0.2">
      <c r="A15" s="209"/>
      <c r="B15" s="136"/>
      <c r="C15" s="137" t="s">
        <v>85</v>
      </c>
      <c r="D15" s="254">
        <v>0</v>
      </c>
      <c r="E15" s="255">
        <v>0</v>
      </c>
      <c r="F15" s="255">
        <v>0</v>
      </c>
      <c r="G15" s="133">
        <f t="shared" si="3"/>
        <v>0</v>
      </c>
      <c r="H15" s="256"/>
    </row>
    <row r="16" spans="1:9" ht="15.75" customHeight="1" x14ac:dyDescent="0.2">
      <c r="A16" s="209"/>
      <c r="B16" s="136"/>
      <c r="C16" s="137" t="s">
        <v>86</v>
      </c>
      <c r="D16" s="254">
        <v>0</v>
      </c>
      <c r="E16" s="255">
        <v>0</v>
      </c>
      <c r="F16" s="255">
        <v>0</v>
      </c>
      <c r="G16" s="133">
        <f t="shared" si="3"/>
        <v>0</v>
      </c>
      <c r="H16" s="256"/>
    </row>
    <row r="17" spans="1:9" ht="15.75" customHeight="1" x14ac:dyDescent="0.2">
      <c r="A17" s="209"/>
      <c r="B17" s="136"/>
      <c r="C17" s="137" t="s">
        <v>87</v>
      </c>
      <c r="D17" s="254">
        <v>0</v>
      </c>
      <c r="E17" s="255">
        <v>0</v>
      </c>
      <c r="F17" s="255">
        <v>0</v>
      </c>
      <c r="G17" s="133">
        <f t="shared" si="3"/>
        <v>0</v>
      </c>
      <c r="H17" s="256"/>
    </row>
    <row r="18" spans="1:9" ht="15.75" customHeight="1" x14ac:dyDescent="0.2">
      <c r="A18" s="209"/>
      <c r="B18" s="136"/>
      <c r="C18" s="137" t="s">
        <v>88</v>
      </c>
      <c r="D18" s="254">
        <v>0</v>
      </c>
      <c r="E18" s="255">
        <v>0</v>
      </c>
      <c r="F18" s="255">
        <v>0</v>
      </c>
      <c r="G18" s="133">
        <f t="shared" si="3"/>
        <v>0</v>
      </c>
      <c r="H18" s="256"/>
    </row>
    <row r="19" spans="1:9" ht="15.75" customHeight="1" x14ac:dyDescent="0.2">
      <c r="A19" s="209"/>
      <c r="B19" s="136"/>
      <c r="C19" s="137" t="s">
        <v>89</v>
      </c>
      <c r="D19" s="254">
        <v>0</v>
      </c>
      <c r="E19" s="255">
        <v>0</v>
      </c>
      <c r="F19" s="255">
        <v>0</v>
      </c>
      <c r="G19" s="133">
        <f t="shared" si="3"/>
        <v>0</v>
      </c>
      <c r="H19" s="256"/>
    </row>
    <row r="20" spans="1:9" ht="15.75" customHeight="1" x14ac:dyDescent="0.2">
      <c r="A20" s="209"/>
      <c r="B20" s="136"/>
      <c r="C20" s="137" t="s">
        <v>90</v>
      </c>
      <c r="D20" s="254">
        <v>0</v>
      </c>
      <c r="E20" s="255">
        <v>0</v>
      </c>
      <c r="F20" s="255">
        <v>0</v>
      </c>
      <c r="G20" s="133">
        <f t="shared" si="3"/>
        <v>0</v>
      </c>
      <c r="H20" s="256"/>
    </row>
    <row r="21" spans="1:9" ht="15.75" customHeight="1" x14ac:dyDescent="0.2">
      <c r="A21" s="209"/>
      <c r="B21" s="136"/>
      <c r="C21" s="137" t="s">
        <v>90</v>
      </c>
      <c r="D21" s="254">
        <v>0</v>
      </c>
      <c r="E21" s="255">
        <v>0</v>
      </c>
      <c r="F21" s="255">
        <v>0</v>
      </c>
      <c r="G21" s="133">
        <f t="shared" si="3"/>
        <v>0</v>
      </c>
      <c r="H21" s="256"/>
    </row>
    <row r="22" spans="1:9" ht="15.75" customHeight="1" x14ac:dyDescent="0.2">
      <c r="A22" s="260"/>
      <c r="B22" s="148" t="s">
        <v>64</v>
      </c>
      <c r="C22" s="149" t="s">
        <v>130</v>
      </c>
      <c r="D22" s="258">
        <f>SUM(D23:D25)</f>
        <v>0</v>
      </c>
      <c r="E22" s="259">
        <f>SUM(E23:E25)</f>
        <v>0</v>
      </c>
      <c r="F22" s="259">
        <f>SUM(F23:F25)</f>
        <v>0</v>
      </c>
      <c r="G22" s="150">
        <f>SUM(G23:G25)</f>
        <v>0</v>
      </c>
      <c r="H22" s="253"/>
      <c r="I22" s="8"/>
    </row>
    <row r="23" spans="1:9" ht="15.75" customHeight="1" x14ac:dyDescent="0.2">
      <c r="A23" s="209"/>
      <c r="B23" s="136"/>
      <c r="C23" s="137" t="s">
        <v>91</v>
      </c>
      <c r="D23" s="254">
        <v>0</v>
      </c>
      <c r="E23" s="255">
        <v>0</v>
      </c>
      <c r="F23" s="255">
        <v>0</v>
      </c>
      <c r="G23" s="133">
        <f t="shared" ref="G23:G25" si="4">SUM(D23:F23)</f>
        <v>0</v>
      </c>
      <c r="H23" s="256"/>
    </row>
    <row r="24" spans="1:9" ht="15.75" customHeight="1" x14ac:dyDescent="0.2">
      <c r="A24" s="209"/>
      <c r="B24" s="136"/>
      <c r="C24" s="137" t="s">
        <v>92</v>
      </c>
      <c r="D24" s="254">
        <v>0</v>
      </c>
      <c r="E24" s="255">
        <v>0</v>
      </c>
      <c r="F24" s="255">
        <v>0</v>
      </c>
      <c r="G24" s="133">
        <f t="shared" si="4"/>
        <v>0</v>
      </c>
      <c r="H24" s="256"/>
    </row>
    <row r="25" spans="1:9" ht="15.75" customHeight="1" x14ac:dyDescent="0.2">
      <c r="A25" s="203"/>
      <c r="B25" s="128"/>
      <c r="C25" s="129" t="s">
        <v>90</v>
      </c>
      <c r="D25" s="254">
        <v>0</v>
      </c>
      <c r="E25" s="255">
        <v>0</v>
      </c>
      <c r="F25" s="255">
        <v>0</v>
      </c>
      <c r="G25" s="133">
        <f t="shared" si="4"/>
        <v>0</v>
      </c>
      <c r="H25" s="256"/>
    </row>
    <row r="26" spans="1:9" ht="15.75" customHeight="1" x14ac:dyDescent="0.2">
      <c r="A26" s="260"/>
      <c r="B26" s="148" t="s">
        <v>65</v>
      </c>
      <c r="C26" s="149"/>
      <c r="D26" s="258">
        <f t="shared" ref="D26:F26" si="5">SUM(D27:D31)</f>
        <v>0</v>
      </c>
      <c r="E26" s="259">
        <f t="shared" si="5"/>
        <v>0</v>
      </c>
      <c r="F26" s="259">
        <f t="shared" si="5"/>
        <v>0</v>
      </c>
      <c r="G26" s="150">
        <f>SUM(G27:G30)</f>
        <v>0</v>
      </c>
      <c r="H26" s="253"/>
      <c r="I26" s="8"/>
    </row>
    <row r="27" spans="1:9" ht="15.75" customHeight="1" x14ac:dyDescent="0.2">
      <c r="A27" s="209"/>
      <c r="B27" s="136"/>
      <c r="C27" s="137" t="s">
        <v>93</v>
      </c>
      <c r="D27" s="254">
        <v>0</v>
      </c>
      <c r="E27" s="255">
        <v>0</v>
      </c>
      <c r="F27" s="255">
        <v>0</v>
      </c>
      <c r="G27" s="133">
        <f>SUM(D27:F27)</f>
        <v>0</v>
      </c>
      <c r="H27" s="256"/>
    </row>
    <row r="28" spans="1:9" ht="15.75" customHeight="1" x14ac:dyDescent="0.2">
      <c r="A28" s="209"/>
      <c r="B28" s="136"/>
      <c r="C28" s="137" t="s">
        <v>94</v>
      </c>
      <c r="D28" s="254">
        <v>0</v>
      </c>
      <c r="E28" s="255">
        <v>0</v>
      </c>
      <c r="F28" s="255">
        <v>0</v>
      </c>
      <c r="G28" s="133">
        <f t="shared" ref="G28:G33" si="6">SUM(D28:F28)</f>
        <v>0</v>
      </c>
      <c r="H28" s="256"/>
    </row>
    <row r="29" spans="1:9" ht="15.75" customHeight="1" x14ac:dyDescent="0.2">
      <c r="A29" s="209"/>
      <c r="B29" s="136"/>
      <c r="C29" s="137" t="s">
        <v>95</v>
      </c>
      <c r="D29" s="254">
        <v>0</v>
      </c>
      <c r="E29" s="255">
        <v>0</v>
      </c>
      <c r="F29" s="255">
        <v>0</v>
      </c>
      <c r="G29" s="133">
        <f t="shared" si="6"/>
        <v>0</v>
      </c>
      <c r="H29" s="256"/>
      <c r="I29" s="8"/>
    </row>
    <row r="30" spans="1:9" ht="15.75" customHeight="1" x14ac:dyDescent="0.2">
      <c r="A30" s="209"/>
      <c r="B30" s="136"/>
      <c r="C30" s="137" t="s">
        <v>96</v>
      </c>
      <c r="D30" s="254">
        <v>0</v>
      </c>
      <c r="E30" s="255">
        <v>0</v>
      </c>
      <c r="F30" s="255">
        <v>0</v>
      </c>
      <c r="G30" s="133">
        <f t="shared" si="6"/>
        <v>0</v>
      </c>
      <c r="H30" s="256"/>
      <c r="I30" s="8"/>
    </row>
    <row r="31" spans="1:9" ht="15.75" customHeight="1" x14ac:dyDescent="0.2">
      <c r="A31" s="203"/>
      <c r="B31" s="128"/>
      <c r="C31" s="129" t="s">
        <v>90</v>
      </c>
      <c r="D31" s="254">
        <v>0</v>
      </c>
      <c r="E31" s="255">
        <v>0</v>
      </c>
      <c r="F31" s="255">
        <v>0</v>
      </c>
      <c r="G31" s="133">
        <f>SUM(D31:F31)</f>
        <v>0</v>
      </c>
      <c r="H31" s="256"/>
      <c r="I31" s="8"/>
    </row>
    <row r="32" spans="1:9" ht="15.75" customHeight="1" x14ac:dyDescent="0.2">
      <c r="A32" s="260"/>
      <c r="B32" s="148" t="s">
        <v>66</v>
      </c>
      <c r="C32" s="149"/>
      <c r="D32" s="258">
        <f t="shared" ref="D32:F32" si="7">SUM(D33:D34)</f>
        <v>0</v>
      </c>
      <c r="E32" s="259">
        <f t="shared" si="7"/>
        <v>0</v>
      </c>
      <c r="F32" s="259">
        <f t="shared" si="7"/>
        <v>0</v>
      </c>
      <c r="G32" s="150">
        <f t="shared" si="6"/>
        <v>0</v>
      </c>
      <c r="H32" s="253"/>
      <c r="I32" s="8"/>
    </row>
    <row r="33" spans="1:9" ht="15.75" customHeight="1" x14ac:dyDescent="0.2">
      <c r="A33" s="209"/>
      <c r="B33" s="136"/>
      <c r="C33" s="137" t="s">
        <v>97</v>
      </c>
      <c r="D33" s="254">
        <v>0</v>
      </c>
      <c r="E33" s="255">
        <v>0</v>
      </c>
      <c r="F33" s="255">
        <v>0</v>
      </c>
      <c r="G33" s="133">
        <f t="shared" si="6"/>
        <v>0</v>
      </c>
      <c r="H33" s="256"/>
    </row>
    <row r="34" spans="1:9" ht="15.75" customHeight="1" x14ac:dyDescent="0.2">
      <c r="A34" s="209"/>
      <c r="B34" s="136"/>
      <c r="C34" s="137" t="s">
        <v>90</v>
      </c>
      <c r="D34" s="254">
        <v>0</v>
      </c>
      <c r="E34" s="255">
        <v>0</v>
      </c>
      <c r="F34" s="255">
        <v>0</v>
      </c>
      <c r="G34" s="133">
        <f>SUM(D34:F34)</f>
        <v>0</v>
      </c>
      <c r="H34" s="256"/>
    </row>
    <row r="35" spans="1:9" ht="15.75" customHeight="1" x14ac:dyDescent="0.2">
      <c r="A35" s="257"/>
      <c r="B35" s="139" t="s">
        <v>67</v>
      </c>
      <c r="C35" s="140"/>
      <c r="D35" s="258">
        <f>SUM(D36:D41)</f>
        <v>0</v>
      </c>
      <c r="E35" s="259">
        <f>SUM(E36:E41)</f>
        <v>0</v>
      </c>
      <c r="F35" s="259">
        <f>SUM(F36:F41)</f>
        <v>0</v>
      </c>
      <c r="G35" s="126">
        <f>SUM(G36:G41)</f>
        <v>0</v>
      </c>
      <c r="H35" s="253"/>
      <c r="I35" s="8"/>
    </row>
    <row r="36" spans="1:9" ht="15.75" customHeight="1" x14ac:dyDescent="0.2">
      <c r="A36" s="209"/>
      <c r="B36" s="136"/>
      <c r="C36" s="137" t="s">
        <v>98</v>
      </c>
      <c r="D36" s="254">
        <v>0</v>
      </c>
      <c r="E36" s="255">
        <v>0</v>
      </c>
      <c r="F36" s="255">
        <v>0</v>
      </c>
      <c r="G36" s="133">
        <f t="shared" ref="G36:G39" si="8">SUM(D36:F36)</f>
        <v>0</v>
      </c>
      <c r="H36" s="256"/>
      <c r="I36" s="8"/>
    </row>
    <row r="37" spans="1:9" ht="15.75" customHeight="1" x14ac:dyDescent="0.2">
      <c r="A37" s="209"/>
      <c r="B37" s="136"/>
      <c r="C37" s="137" t="s">
        <v>99</v>
      </c>
      <c r="D37" s="254">
        <v>0</v>
      </c>
      <c r="E37" s="255">
        <v>0</v>
      </c>
      <c r="F37" s="255">
        <v>0</v>
      </c>
      <c r="G37" s="133">
        <f t="shared" si="8"/>
        <v>0</v>
      </c>
      <c r="H37" s="256"/>
      <c r="I37" s="8"/>
    </row>
    <row r="38" spans="1:9" ht="15.75" customHeight="1" x14ac:dyDescent="0.2">
      <c r="A38" s="209"/>
      <c r="B38" s="136"/>
      <c r="C38" s="137" t="s">
        <v>100</v>
      </c>
      <c r="D38" s="254">
        <v>0</v>
      </c>
      <c r="E38" s="255">
        <v>0</v>
      </c>
      <c r="F38" s="255">
        <v>0</v>
      </c>
      <c r="G38" s="133">
        <f t="shared" si="8"/>
        <v>0</v>
      </c>
      <c r="H38" s="256"/>
      <c r="I38" s="8"/>
    </row>
    <row r="39" spans="1:9" ht="15.75" customHeight="1" x14ac:dyDescent="0.2">
      <c r="A39" s="209"/>
      <c r="B39" s="136"/>
      <c r="C39" s="163" t="s">
        <v>101</v>
      </c>
      <c r="D39" s="254">
        <v>0</v>
      </c>
      <c r="E39" s="255">
        <v>0</v>
      </c>
      <c r="F39" s="255">
        <v>0</v>
      </c>
      <c r="G39" s="133">
        <f t="shared" si="8"/>
        <v>0</v>
      </c>
      <c r="H39" s="256"/>
      <c r="I39" s="8"/>
    </row>
    <row r="40" spans="1:9" ht="16.5" customHeight="1" x14ac:dyDescent="0.2">
      <c r="A40" s="209"/>
      <c r="B40" s="136"/>
      <c r="C40" s="137" t="s">
        <v>102</v>
      </c>
      <c r="D40" s="254">
        <v>0</v>
      </c>
      <c r="E40" s="255">
        <v>0</v>
      </c>
      <c r="F40" s="255">
        <v>0</v>
      </c>
      <c r="G40" s="133">
        <f>SUM(D40:F40)</f>
        <v>0</v>
      </c>
      <c r="H40" s="134"/>
      <c r="I40" s="8"/>
    </row>
    <row r="41" spans="1:9" ht="16.5" customHeight="1" x14ac:dyDescent="0.2">
      <c r="A41" s="261"/>
      <c r="B41" s="24"/>
      <c r="C41" s="47" t="s">
        <v>102</v>
      </c>
      <c r="D41" s="262">
        <v>0</v>
      </c>
      <c r="E41" s="263">
        <v>0</v>
      </c>
      <c r="F41" s="263">
        <v>0</v>
      </c>
      <c r="G41" s="133">
        <f>SUM(D41:F41)</f>
        <v>0</v>
      </c>
      <c r="H41" s="264"/>
      <c r="I41" s="8"/>
    </row>
    <row r="42" spans="1:9" ht="16.5" customHeight="1" x14ac:dyDescent="0.2">
      <c r="A42" s="265"/>
      <c r="B42" s="170" t="s">
        <v>131</v>
      </c>
      <c r="C42" s="266"/>
      <c r="D42" s="267">
        <f t="shared" ref="D42:G42" si="9">SUM(D35,D32,D26,D22,D11,D8)</f>
        <v>0</v>
      </c>
      <c r="E42" s="268">
        <f t="shared" si="9"/>
        <v>0</v>
      </c>
      <c r="F42" s="268">
        <f t="shared" si="9"/>
        <v>0</v>
      </c>
      <c r="G42" s="269">
        <f t="shared" si="9"/>
        <v>0</v>
      </c>
      <c r="H42" s="158"/>
      <c r="I42" s="270"/>
    </row>
    <row r="43" spans="1:9" ht="16.5" customHeight="1" x14ac:dyDescent="0.2">
      <c r="A43" s="261"/>
      <c r="B43" s="24"/>
      <c r="C43" s="47"/>
      <c r="D43" s="262"/>
      <c r="E43" s="263"/>
      <c r="F43" s="263"/>
      <c r="G43" s="271"/>
      <c r="H43" s="264"/>
      <c r="I43" s="8"/>
    </row>
    <row r="44" spans="1:9" ht="16.5" customHeight="1" x14ac:dyDescent="0.2">
      <c r="A44" s="265"/>
      <c r="B44" s="170" t="s">
        <v>68</v>
      </c>
      <c r="C44" s="266"/>
      <c r="D44" s="272">
        <f t="shared" ref="D44" si="10">SUM(D45)</f>
        <v>0</v>
      </c>
      <c r="E44" s="268">
        <v>0</v>
      </c>
      <c r="F44" s="268">
        <v>0</v>
      </c>
      <c r="G44" s="269">
        <f t="shared" ref="G44:G45" si="11">SUM(D44:F44)</f>
        <v>0</v>
      </c>
      <c r="H44" s="158"/>
      <c r="I44" s="270"/>
    </row>
    <row r="45" spans="1:9" ht="16.5" customHeight="1" x14ac:dyDescent="0.2">
      <c r="A45" s="203"/>
      <c r="B45" s="128"/>
      <c r="C45" s="129" t="s">
        <v>104</v>
      </c>
      <c r="D45" s="254">
        <v>0</v>
      </c>
      <c r="E45" s="297" t="s">
        <v>173</v>
      </c>
      <c r="F45" s="297" t="s">
        <v>173</v>
      </c>
      <c r="G45" s="133">
        <f t="shared" si="11"/>
        <v>0</v>
      </c>
      <c r="H45" s="134"/>
      <c r="I45" s="273"/>
    </row>
    <row r="46" spans="1:9" ht="16.5" customHeight="1" thickBot="1" x14ac:dyDescent="0.25">
      <c r="A46" s="274" t="s">
        <v>132</v>
      </c>
      <c r="B46" s="275"/>
      <c r="C46" s="276">
        <f>C7</f>
        <v>0</v>
      </c>
      <c r="D46" s="277">
        <f t="shared" ref="D46" si="12">D42+D44</f>
        <v>0</v>
      </c>
      <c r="E46" s="278">
        <f>E42</f>
        <v>0</v>
      </c>
      <c r="F46" s="279">
        <f>F42</f>
        <v>0</v>
      </c>
      <c r="G46" s="280">
        <f>G8+G11+G22+G26+G32+G35+G44</f>
        <v>0</v>
      </c>
      <c r="H46" s="281"/>
      <c r="I46" s="282"/>
    </row>
    <row r="47" spans="1:9" ht="15.75" customHeight="1" x14ac:dyDescent="0.2">
      <c r="A47" s="192" t="s">
        <v>133</v>
      </c>
      <c r="B47" s="24"/>
      <c r="C47" s="193"/>
      <c r="D47" s="283"/>
      <c r="E47" s="284"/>
      <c r="F47" s="284"/>
      <c r="G47" s="236"/>
      <c r="H47" s="18"/>
    </row>
    <row r="48" spans="1:9" ht="15.75" customHeight="1" x14ac:dyDescent="0.2">
      <c r="A48" s="127"/>
      <c r="B48" s="128"/>
      <c r="C48" s="129" t="str">
        <f>'Partner Summary'!C29</f>
        <v>County/City Direct Revenue (Cash)</v>
      </c>
      <c r="D48" s="204"/>
      <c r="E48" s="285">
        <v>0</v>
      </c>
      <c r="F48" s="286"/>
      <c r="G48" s="236"/>
      <c r="H48" s="18"/>
    </row>
    <row r="49" spans="1:9" ht="15.75" customHeight="1" x14ac:dyDescent="0.2">
      <c r="A49" s="135"/>
      <c r="B49" s="136"/>
      <c r="C49" s="137" t="str">
        <f>'Partner Summary'!C30</f>
        <v>County/City In-Kind</v>
      </c>
      <c r="D49" s="210"/>
      <c r="E49" s="287"/>
      <c r="F49" s="288">
        <v>0</v>
      </c>
      <c r="G49" s="237"/>
      <c r="H49" s="18"/>
    </row>
    <row r="50" spans="1:9" ht="15.75" customHeight="1" x14ac:dyDescent="0.2">
      <c r="A50" s="135"/>
      <c r="B50" s="136"/>
      <c r="C50" s="137" t="str">
        <f>'Partner Summary'!C31</f>
        <v>Fee for Service</v>
      </c>
      <c r="D50" s="210"/>
      <c r="E50" s="289">
        <v>0</v>
      </c>
      <c r="F50" s="288">
        <v>0</v>
      </c>
      <c r="G50" s="237"/>
      <c r="H50" s="18"/>
    </row>
    <row r="51" spans="1:9" ht="15.75" customHeight="1" x14ac:dyDescent="0.2">
      <c r="A51" s="135"/>
      <c r="B51" s="136"/>
      <c r="C51" s="137" t="str">
        <f>'Partner Summary'!C32</f>
        <v>Other (Enter Source Here)</v>
      </c>
      <c r="D51" s="210"/>
      <c r="E51" s="289">
        <v>0</v>
      </c>
      <c r="F51" s="288">
        <v>0</v>
      </c>
      <c r="G51" s="237"/>
      <c r="H51" s="18"/>
    </row>
    <row r="52" spans="1:9" ht="16.5" customHeight="1" thickBot="1" x14ac:dyDescent="0.25">
      <c r="A52" s="238"/>
      <c r="B52" s="136"/>
      <c r="C52" s="137" t="str">
        <f>'Partner Summary'!C33</f>
        <v>Other (Enter Source Here)</v>
      </c>
      <c r="D52" s="290"/>
      <c r="E52" s="289">
        <v>0</v>
      </c>
      <c r="F52" s="291">
        <v>0</v>
      </c>
      <c r="G52" s="237"/>
      <c r="H52" s="18"/>
    </row>
    <row r="53" spans="1:9" ht="17.25" customHeight="1" thickTop="1" thickBot="1" x14ac:dyDescent="0.25">
      <c r="A53" s="399" t="s">
        <v>134</v>
      </c>
      <c r="B53" s="336"/>
      <c r="C53" s="337"/>
      <c r="D53" s="292"/>
      <c r="E53" s="218">
        <f t="shared" ref="E53" si="13">SUM(E48:E52)</f>
        <v>0</v>
      </c>
      <c r="F53" s="218">
        <f>SUM(F49:F52)</f>
        <v>0</v>
      </c>
      <c r="G53" s="210"/>
      <c r="H53" s="293"/>
    </row>
    <row r="54" spans="1:9" ht="16.5" customHeight="1" thickBot="1" x14ac:dyDescent="0.25">
      <c r="A54" s="135" t="s">
        <v>135</v>
      </c>
      <c r="B54" s="179"/>
      <c r="C54" s="179"/>
      <c r="D54" s="220">
        <f>D46</f>
        <v>0</v>
      </c>
      <c r="E54" s="294" t="str">
        <f>IF(E53&lt;&gt;E46,"Error-Cells E46 and"," ")</f>
        <v xml:space="preserve"> </v>
      </c>
      <c r="F54" s="294" t="str">
        <f>IF(F53&lt;&gt;F46,"Error-Cells F46 and"," ")</f>
        <v xml:space="preserve"> </v>
      </c>
      <c r="G54" s="239"/>
      <c r="H54" s="18"/>
    </row>
    <row r="55" spans="1:9" ht="16.5" customHeight="1" thickBot="1" x14ac:dyDescent="0.25">
      <c r="A55" s="399" t="s">
        <v>136</v>
      </c>
      <c r="B55" s="336"/>
      <c r="C55" s="336"/>
      <c r="D55" s="240"/>
      <c r="E55" s="294" t="str">
        <f>IF(E53&lt;&gt;E46,"E53 must equal"," ")</f>
        <v xml:space="preserve"> </v>
      </c>
      <c r="F55" s="294" t="str">
        <f>IF(F53&lt;&gt;F46,"F53 must equal"," ")</f>
        <v xml:space="preserve"> </v>
      </c>
      <c r="G55" s="295">
        <f>D54+E53+F53</f>
        <v>0</v>
      </c>
      <c r="H55" s="18"/>
    </row>
    <row r="56" spans="1:9" ht="15.75" customHeight="1" x14ac:dyDescent="0.2">
      <c r="A56" s="65"/>
      <c r="B56" s="46"/>
      <c r="C56" s="46"/>
      <c r="D56" s="46"/>
      <c r="E56" s="46"/>
      <c r="F56" s="46"/>
      <c r="G56" s="229"/>
      <c r="H56" s="18"/>
    </row>
    <row r="57" spans="1:9" ht="15.75" customHeight="1" x14ac:dyDescent="0.2">
      <c r="A57" s="24" t="s">
        <v>172</v>
      </c>
      <c r="B57" s="8"/>
      <c r="C57" s="231" t="s">
        <v>138</v>
      </c>
      <c r="D57" s="8"/>
      <c r="E57" s="8"/>
      <c r="F57" s="8"/>
      <c r="G57" s="296"/>
      <c r="H57" s="18"/>
      <c r="I57" s="8"/>
    </row>
    <row r="58" spans="1:9" ht="15.75" customHeight="1" x14ac:dyDescent="0.2">
      <c r="H58" s="18"/>
    </row>
    <row r="59" spans="1:9" ht="15.75" customHeight="1" x14ac:dyDescent="0.2">
      <c r="H59" s="18"/>
    </row>
    <row r="60" spans="1:9" ht="15.75" customHeight="1" x14ac:dyDescent="0.2">
      <c r="H60" s="18"/>
    </row>
    <row r="61" spans="1:9" ht="15.75" customHeight="1" x14ac:dyDescent="0.2">
      <c r="H61" s="18"/>
    </row>
    <row r="62" spans="1:9" ht="15.75" customHeight="1" x14ac:dyDescent="0.2">
      <c r="H62" s="18"/>
    </row>
    <row r="63" spans="1:9" ht="15.75" customHeight="1" x14ac:dyDescent="0.2"/>
    <row r="64" spans="1:9" ht="15.75" customHeight="1" x14ac:dyDescent="0.2"/>
    <row r="65" customFormat="1" ht="15.75" customHeight="1" x14ac:dyDescent="0.2"/>
    <row r="66" customFormat="1" ht="15.75" customHeight="1" x14ac:dyDescent="0.2"/>
    <row r="67" customFormat="1" ht="15.75" customHeight="1" x14ac:dyDescent="0.2"/>
    <row r="68" customFormat="1" ht="15.75" customHeight="1" x14ac:dyDescent="0.2"/>
    <row r="69" customFormat="1" ht="15.75" customHeight="1" x14ac:dyDescent="0.2"/>
    <row r="70" customFormat="1" ht="15.75" customHeight="1" x14ac:dyDescent="0.2"/>
    <row r="71" customFormat="1" ht="15.75" customHeight="1" x14ac:dyDescent="0.2"/>
    <row r="72" customFormat="1" ht="15.75" customHeight="1" x14ac:dyDescent="0.2"/>
    <row r="73" customFormat="1" ht="15.75" customHeight="1" x14ac:dyDescent="0.2"/>
    <row r="74" customFormat="1" ht="15.75" customHeight="1" x14ac:dyDescent="0.2"/>
    <row r="75" customFormat="1" ht="15.75" customHeight="1" x14ac:dyDescent="0.2"/>
    <row r="76" customFormat="1" ht="15.75" customHeight="1" x14ac:dyDescent="0.2"/>
    <row r="77" customFormat="1" ht="15.75" customHeight="1" x14ac:dyDescent="0.2"/>
    <row r="78" customFormat="1" ht="15.75" customHeight="1" x14ac:dyDescent="0.2"/>
    <row r="79" customFormat="1" ht="15.75" customHeight="1" x14ac:dyDescent="0.2"/>
    <row r="80" customFormat="1" ht="15.75" customHeight="1" x14ac:dyDescent="0.2"/>
    <row r="81" customFormat="1" ht="15.75" customHeight="1" x14ac:dyDescent="0.2"/>
    <row r="82" customFormat="1" ht="15.75" customHeight="1" x14ac:dyDescent="0.2"/>
    <row r="83" customFormat="1" ht="15.75" customHeight="1" x14ac:dyDescent="0.2"/>
    <row r="84" customFormat="1" ht="15.75" customHeight="1" x14ac:dyDescent="0.2"/>
    <row r="85" customFormat="1" ht="15.75" customHeight="1" x14ac:dyDescent="0.2"/>
    <row r="86" customFormat="1" ht="15.75" customHeight="1" x14ac:dyDescent="0.2"/>
    <row r="87" customFormat="1" ht="15.75" customHeight="1" x14ac:dyDescent="0.2"/>
    <row r="88" customFormat="1" ht="15.75" customHeight="1" x14ac:dyDescent="0.2"/>
    <row r="89" customFormat="1" ht="15.75" customHeight="1" x14ac:dyDescent="0.2"/>
    <row r="90" customFormat="1" ht="15.75" customHeight="1" x14ac:dyDescent="0.2"/>
    <row r="91" customFormat="1" ht="15.75" customHeight="1" x14ac:dyDescent="0.2"/>
    <row r="92" customFormat="1" ht="15.75" customHeight="1" x14ac:dyDescent="0.2"/>
    <row r="93" customFormat="1" ht="15.75" customHeight="1" x14ac:dyDescent="0.2"/>
    <row r="94" customFormat="1" ht="15.75" customHeight="1" x14ac:dyDescent="0.2"/>
    <row r="95" customFormat="1" ht="15.75" customHeight="1" x14ac:dyDescent="0.2"/>
    <row r="96" customFormat="1" ht="15.75" customHeight="1" x14ac:dyDescent="0.2"/>
    <row r="97" customFormat="1" ht="15.75" customHeight="1" x14ac:dyDescent="0.2"/>
    <row r="98" customFormat="1" ht="15.75" customHeight="1" x14ac:dyDescent="0.2"/>
    <row r="99" customFormat="1" ht="15.75" customHeight="1" x14ac:dyDescent="0.2"/>
    <row r="100" customFormat="1" ht="15.75" customHeight="1" x14ac:dyDescent="0.2"/>
    <row r="101" customFormat="1" ht="15.75" customHeight="1" x14ac:dyDescent="0.2"/>
    <row r="102" customFormat="1" ht="15.75" customHeight="1" x14ac:dyDescent="0.2"/>
    <row r="103" customFormat="1" ht="15.75" customHeight="1" x14ac:dyDescent="0.2"/>
    <row r="104" customFormat="1" ht="15.75" customHeight="1" x14ac:dyDescent="0.2"/>
    <row r="105" customFormat="1" ht="15.75" customHeight="1" x14ac:dyDescent="0.2"/>
    <row r="106" customFormat="1" ht="15.75" customHeight="1" x14ac:dyDescent="0.2"/>
    <row r="107" customFormat="1" ht="15.75" customHeight="1" x14ac:dyDescent="0.2"/>
    <row r="108" customFormat="1" ht="15.75" customHeight="1" x14ac:dyDescent="0.2"/>
    <row r="109" customFormat="1" ht="15.75" customHeight="1" x14ac:dyDescent="0.2"/>
    <row r="110" customFormat="1" ht="15.75" customHeight="1" x14ac:dyDescent="0.2"/>
    <row r="111" customFormat="1" ht="15.75" customHeight="1" x14ac:dyDescent="0.2"/>
    <row r="112" customFormat="1" ht="15.75" customHeight="1" x14ac:dyDescent="0.2"/>
    <row r="113" customFormat="1" ht="15.75" customHeight="1" x14ac:dyDescent="0.2"/>
    <row r="114" customFormat="1" ht="15.75" customHeight="1" x14ac:dyDescent="0.2"/>
    <row r="115" customFormat="1" ht="15.75" customHeight="1" x14ac:dyDescent="0.2"/>
    <row r="116" customFormat="1" ht="15.75" customHeight="1" x14ac:dyDescent="0.2"/>
    <row r="117" customFormat="1" ht="15.75" customHeight="1" x14ac:dyDescent="0.2"/>
    <row r="118" customFormat="1" ht="15.75" customHeight="1" x14ac:dyDescent="0.2"/>
    <row r="119" customFormat="1" ht="15.75" customHeight="1" x14ac:dyDescent="0.2"/>
    <row r="120" customFormat="1" ht="15.75" customHeight="1" x14ac:dyDescent="0.2"/>
    <row r="121" customFormat="1" ht="15.75" customHeight="1" x14ac:dyDescent="0.2"/>
    <row r="122" customFormat="1" ht="15.75" customHeight="1" x14ac:dyDescent="0.2"/>
    <row r="123" customFormat="1" ht="15.75" customHeight="1" x14ac:dyDescent="0.2"/>
    <row r="124" customFormat="1" ht="15.75" customHeight="1" x14ac:dyDescent="0.2"/>
    <row r="125" customFormat="1" ht="15.75" customHeight="1" x14ac:dyDescent="0.2"/>
    <row r="126" customFormat="1" ht="15.75" customHeight="1" x14ac:dyDescent="0.2"/>
    <row r="127" customFormat="1" ht="15.75" customHeight="1" x14ac:dyDescent="0.2"/>
    <row r="128" customFormat="1" ht="15.75" customHeight="1" x14ac:dyDescent="0.2"/>
    <row r="129" customFormat="1" ht="15.75" customHeight="1" x14ac:dyDescent="0.2"/>
    <row r="130" customFormat="1" ht="15.75" customHeight="1" x14ac:dyDescent="0.2"/>
    <row r="131" customFormat="1" ht="15.75" customHeight="1" x14ac:dyDescent="0.2"/>
    <row r="132" customFormat="1" ht="15.75" customHeight="1" x14ac:dyDescent="0.2"/>
    <row r="133" customFormat="1" ht="15.75" customHeight="1" x14ac:dyDescent="0.2"/>
    <row r="134" customFormat="1" ht="15.75" customHeight="1" x14ac:dyDescent="0.2"/>
    <row r="135" customFormat="1" ht="15.75" customHeight="1" x14ac:dyDescent="0.2"/>
    <row r="136" customFormat="1" ht="15.75" customHeight="1" x14ac:dyDescent="0.2"/>
    <row r="137" customFormat="1" ht="15.75" customHeight="1" x14ac:dyDescent="0.2"/>
    <row r="138" customFormat="1" ht="15.75" customHeight="1" x14ac:dyDescent="0.2"/>
    <row r="139" customFormat="1" ht="15.75" customHeight="1" x14ac:dyDescent="0.2"/>
    <row r="140" customFormat="1" ht="15.75" customHeight="1" x14ac:dyDescent="0.2"/>
    <row r="141" customFormat="1" ht="15.75" customHeight="1" x14ac:dyDescent="0.2"/>
    <row r="142" customFormat="1" ht="15.75" customHeight="1" x14ac:dyDescent="0.2"/>
    <row r="143" customFormat="1" ht="15.75" customHeight="1" x14ac:dyDescent="0.2"/>
    <row r="144" customFormat="1" ht="15.75" customHeight="1" x14ac:dyDescent="0.2"/>
    <row r="145" customFormat="1" ht="15.75" customHeight="1" x14ac:dyDescent="0.2"/>
    <row r="146" customFormat="1" ht="15.75" customHeight="1" x14ac:dyDescent="0.2"/>
    <row r="147" customFormat="1" ht="15.75" customHeight="1" x14ac:dyDescent="0.2"/>
    <row r="148" customFormat="1" ht="15.75" customHeight="1" x14ac:dyDescent="0.2"/>
    <row r="149" customFormat="1" ht="15.75" customHeight="1" x14ac:dyDescent="0.2"/>
    <row r="150" customFormat="1" ht="15.75" customHeight="1" x14ac:dyDescent="0.2"/>
    <row r="151" customFormat="1" ht="15.75" customHeight="1" x14ac:dyDescent="0.2"/>
    <row r="152" customFormat="1" ht="15.75" customHeight="1" x14ac:dyDescent="0.2"/>
    <row r="153" customFormat="1" ht="15.75" customHeight="1" x14ac:dyDescent="0.2"/>
    <row r="154" customFormat="1" ht="15.75" customHeight="1" x14ac:dyDescent="0.2"/>
    <row r="155" customFormat="1" ht="15.75" customHeight="1" x14ac:dyDescent="0.2"/>
    <row r="156" customFormat="1" ht="15.75" customHeight="1" x14ac:dyDescent="0.2"/>
    <row r="157" customFormat="1" ht="15.75" customHeight="1" x14ac:dyDescent="0.2"/>
    <row r="158" customFormat="1" ht="15.75" customHeight="1" x14ac:dyDescent="0.2"/>
    <row r="159" customFormat="1" ht="15.75" customHeight="1" x14ac:dyDescent="0.2"/>
    <row r="160" customFormat="1" ht="15.75" customHeight="1" x14ac:dyDescent="0.2"/>
    <row r="161" customFormat="1" ht="15.75" customHeight="1" x14ac:dyDescent="0.2"/>
    <row r="162" customFormat="1" ht="15.75" customHeight="1" x14ac:dyDescent="0.2"/>
    <row r="163" customFormat="1" ht="15.75" customHeight="1" x14ac:dyDescent="0.2"/>
    <row r="164" customFormat="1" ht="15.75" customHeight="1" x14ac:dyDescent="0.2"/>
    <row r="165" customFormat="1" ht="15.75" customHeight="1" x14ac:dyDescent="0.2"/>
    <row r="166" customFormat="1" ht="15.75" customHeight="1" x14ac:dyDescent="0.2"/>
    <row r="167" customFormat="1" ht="15.75" customHeight="1" x14ac:dyDescent="0.2"/>
    <row r="168" customFormat="1" ht="15.75" customHeight="1" x14ac:dyDescent="0.2"/>
    <row r="169" customFormat="1" ht="15.75" customHeight="1" x14ac:dyDescent="0.2"/>
    <row r="170" customFormat="1" ht="15.75" customHeight="1" x14ac:dyDescent="0.2"/>
    <row r="171" customFormat="1" ht="15.75" customHeight="1" x14ac:dyDescent="0.2"/>
    <row r="172" customFormat="1" ht="15.75" customHeight="1" x14ac:dyDescent="0.2"/>
    <row r="173" customFormat="1" ht="15.75" customHeight="1" x14ac:dyDescent="0.2"/>
    <row r="174" customFormat="1" ht="15.75" customHeight="1" x14ac:dyDescent="0.2"/>
    <row r="175" customFormat="1" ht="15.75" customHeight="1" x14ac:dyDescent="0.2"/>
    <row r="176" customFormat="1" ht="15.75" customHeight="1" x14ac:dyDescent="0.2"/>
    <row r="177" customFormat="1" ht="15.75" customHeight="1" x14ac:dyDescent="0.2"/>
    <row r="178" customFormat="1" ht="15.75" customHeight="1" x14ac:dyDescent="0.2"/>
    <row r="179" customFormat="1" ht="15.75" customHeight="1" x14ac:dyDescent="0.2"/>
    <row r="180" customFormat="1" ht="15.75" customHeight="1" x14ac:dyDescent="0.2"/>
    <row r="181" customFormat="1" ht="15.75" customHeight="1" x14ac:dyDescent="0.2"/>
    <row r="182" customFormat="1" ht="15.75" customHeight="1" x14ac:dyDescent="0.2"/>
    <row r="183" customFormat="1" ht="15.75" customHeight="1" x14ac:dyDescent="0.2"/>
    <row r="184" customFormat="1" ht="15.75" customHeight="1" x14ac:dyDescent="0.2"/>
    <row r="185" customFormat="1" ht="15.75" customHeight="1" x14ac:dyDescent="0.2"/>
    <row r="186" customFormat="1" ht="15.75" customHeight="1" x14ac:dyDescent="0.2"/>
    <row r="187" customFormat="1" ht="15.75" customHeight="1" x14ac:dyDescent="0.2"/>
    <row r="188" customFormat="1" ht="15.75" customHeight="1" x14ac:dyDescent="0.2"/>
    <row r="189" customFormat="1" ht="15.75" customHeight="1" x14ac:dyDescent="0.2"/>
    <row r="190" customFormat="1" ht="15.75" customHeight="1" x14ac:dyDescent="0.2"/>
    <row r="191" customFormat="1" ht="15.75" customHeight="1" x14ac:dyDescent="0.2"/>
    <row r="192" customFormat="1" ht="15.75" customHeight="1" x14ac:dyDescent="0.2"/>
    <row r="193" customFormat="1" ht="15.75" customHeight="1" x14ac:dyDescent="0.2"/>
    <row r="194" customFormat="1" ht="15.75" customHeight="1" x14ac:dyDescent="0.2"/>
    <row r="195" customFormat="1" ht="15.75" customHeight="1" x14ac:dyDescent="0.2"/>
    <row r="196" customFormat="1" ht="15.75" customHeight="1" x14ac:dyDescent="0.2"/>
    <row r="197" customFormat="1" ht="15.75" customHeight="1" x14ac:dyDescent="0.2"/>
    <row r="198" customFormat="1" ht="15.75" customHeight="1" x14ac:dyDescent="0.2"/>
    <row r="199" customFormat="1" ht="15.75" customHeight="1" x14ac:dyDescent="0.2"/>
    <row r="200" customFormat="1" ht="15.75" customHeight="1" x14ac:dyDescent="0.2"/>
    <row r="201" customFormat="1" ht="15.75" customHeight="1" x14ac:dyDescent="0.2"/>
    <row r="202" customFormat="1" ht="15.75" customHeight="1" x14ac:dyDescent="0.2"/>
    <row r="203" customFormat="1" ht="15.75" customHeight="1" x14ac:dyDescent="0.2"/>
    <row r="204" customFormat="1" ht="15.75" customHeight="1" x14ac:dyDescent="0.2"/>
    <row r="205" customFormat="1" ht="15.75" customHeight="1" x14ac:dyDescent="0.2"/>
    <row r="206" customFormat="1" ht="15.75" customHeight="1" x14ac:dyDescent="0.2"/>
    <row r="207" customFormat="1" ht="15.75" customHeight="1" x14ac:dyDescent="0.2"/>
    <row r="208" customFormat="1" ht="15.75" customHeight="1" x14ac:dyDescent="0.2"/>
    <row r="209" customFormat="1" ht="15.75" customHeight="1" x14ac:dyDescent="0.2"/>
    <row r="210" customFormat="1" ht="15.75" customHeight="1" x14ac:dyDescent="0.2"/>
    <row r="211" customFormat="1" ht="15.75" customHeight="1" x14ac:dyDescent="0.2"/>
    <row r="212" customFormat="1" ht="15.75" customHeight="1" x14ac:dyDescent="0.2"/>
    <row r="213" customFormat="1" ht="15.75" customHeight="1" x14ac:dyDescent="0.2"/>
    <row r="214" customFormat="1" ht="15.75" customHeight="1" x14ac:dyDescent="0.2"/>
    <row r="215" customFormat="1" ht="15.75" customHeight="1" x14ac:dyDescent="0.2"/>
    <row r="216" customFormat="1" ht="15.75" customHeight="1" x14ac:dyDescent="0.2"/>
    <row r="217" customFormat="1" ht="15.75" customHeight="1" x14ac:dyDescent="0.2"/>
    <row r="218" customFormat="1" ht="15.75" customHeight="1" x14ac:dyDescent="0.2"/>
    <row r="219" customFormat="1" ht="15.75" customHeight="1" x14ac:dyDescent="0.2"/>
    <row r="220" customFormat="1" ht="15.75" customHeight="1" x14ac:dyDescent="0.2"/>
    <row r="221" customFormat="1" ht="15.75" customHeight="1" x14ac:dyDescent="0.2"/>
    <row r="222" customFormat="1" ht="15.75" customHeight="1" x14ac:dyDescent="0.2"/>
    <row r="223" customFormat="1" ht="15.75" customHeight="1" x14ac:dyDescent="0.2"/>
    <row r="224" customFormat="1" ht="15.75" customHeight="1" x14ac:dyDescent="0.2"/>
    <row r="225" customFormat="1" ht="15.75" customHeight="1" x14ac:dyDescent="0.2"/>
    <row r="226" customFormat="1" ht="15.75" customHeight="1" x14ac:dyDescent="0.2"/>
    <row r="227" customFormat="1" ht="15.75" customHeight="1" x14ac:dyDescent="0.2"/>
    <row r="228" customFormat="1" ht="15.75" customHeight="1" x14ac:dyDescent="0.2"/>
    <row r="229" customFormat="1" ht="15.75" customHeight="1" x14ac:dyDescent="0.2"/>
    <row r="230" customFormat="1" ht="15.75" customHeight="1" x14ac:dyDescent="0.2"/>
    <row r="231" customFormat="1" ht="15.75" customHeight="1" x14ac:dyDescent="0.2"/>
    <row r="232" customFormat="1" ht="15.75" customHeight="1" x14ac:dyDescent="0.2"/>
    <row r="233" customFormat="1" ht="15.75" customHeight="1" x14ac:dyDescent="0.2"/>
    <row r="234" customFormat="1" ht="15.75" customHeight="1" x14ac:dyDescent="0.2"/>
    <row r="235" customFormat="1" ht="15.75" customHeight="1" x14ac:dyDescent="0.2"/>
    <row r="236" customFormat="1" ht="15.75" customHeight="1" x14ac:dyDescent="0.2"/>
    <row r="237" customFormat="1" ht="15.75" customHeight="1" x14ac:dyDescent="0.2"/>
    <row r="238" customFormat="1" ht="15.75" customHeight="1" x14ac:dyDescent="0.2"/>
    <row r="239" customFormat="1" ht="15.75" customHeight="1" x14ac:dyDescent="0.2"/>
    <row r="240" customFormat="1" ht="15.75" customHeight="1" x14ac:dyDescent="0.2"/>
    <row r="241" customFormat="1" ht="15.75" customHeight="1" x14ac:dyDescent="0.2"/>
    <row r="242" customFormat="1" ht="15.75" customHeight="1" x14ac:dyDescent="0.2"/>
    <row r="243" customFormat="1" ht="15.75" customHeight="1" x14ac:dyDescent="0.2"/>
    <row r="244" customFormat="1" ht="15.75" customHeight="1" x14ac:dyDescent="0.2"/>
    <row r="245" customFormat="1" ht="15.75" customHeight="1" x14ac:dyDescent="0.2"/>
    <row r="246" customFormat="1" ht="15.75" customHeight="1" x14ac:dyDescent="0.2"/>
    <row r="247" customFormat="1" ht="15.75" customHeight="1" x14ac:dyDescent="0.2"/>
    <row r="248" customFormat="1" ht="15.75" customHeight="1" x14ac:dyDescent="0.2"/>
    <row r="249" customFormat="1" ht="15.75" customHeight="1" x14ac:dyDescent="0.2"/>
    <row r="250" customFormat="1" ht="15.75" customHeight="1" x14ac:dyDescent="0.2"/>
    <row r="251" customFormat="1" ht="15.75" customHeight="1" x14ac:dyDescent="0.2"/>
    <row r="252" customFormat="1" ht="15.75" customHeight="1" x14ac:dyDescent="0.2"/>
    <row r="253" customFormat="1" ht="15.75" customHeight="1" x14ac:dyDescent="0.2"/>
    <row r="254" customFormat="1" ht="15.75" customHeight="1" x14ac:dyDescent="0.2"/>
    <row r="255" customFormat="1" ht="15.75" customHeight="1" x14ac:dyDescent="0.2"/>
    <row r="256" customFormat="1" ht="15.75" customHeight="1" x14ac:dyDescent="0.2"/>
    <row r="257" customFormat="1" ht="15.75" customHeight="1" x14ac:dyDescent="0.2"/>
    <row r="258" customFormat="1" ht="15.75" customHeight="1" x14ac:dyDescent="0.2"/>
    <row r="259" customFormat="1" ht="15.75" customHeight="1" x14ac:dyDescent="0.2"/>
    <row r="260" customFormat="1" ht="15.75" customHeight="1" x14ac:dyDescent="0.2"/>
    <row r="261" customFormat="1" ht="15.75" customHeight="1" x14ac:dyDescent="0.2"/>
    <row r="262" customFormat="1" ht="15.75" customHeight="1" x14ac:dyDescent="0.2"/>
    <row r="263" customFormat="1" ht="15.75" customHeight="1" x14ac:dyDescent="0.2"/>
    <row r="264" customFormat="1" ht="15.75" customHeight="1" x14ac:dyDescent="0.2"/>
    <row r="265" customFormat="1" ht="15.75" customHeight="1" x14ac:dyDescent="0.2"/>
    <row r="266" customFormat="1" ht="15.75" customHeight="1" x14ac:dyDescent="0.2"/>
    <row r="267" customFormat="1" ht="15.75" customHeight="1" x14ac:dyDescent="0.2"/>
    <row r="268" customFormat="1" ht="15.75" customHeight="1" x14ac:dyDescent="0.2"/>
    <row r="269" customFormat="1" ht="15.75" customHeight="1" x14ac:dyDescent="0.2"/>
    <row r="270" customFormat="1" ht="15.75" customHeight="1" x14ac:dyDescent="0.2"/>
    <row r="271" customFormat="1" ht="15.75" customHeight="1" x14ac:dyDescent="0.2"/>
    <row r="272" customFormat="1" ht="15.75" customHeight="1" x14ac:dyDescent="0.2"/>
    <row r="273" customFormat="1" ht="15.75" customHeight="1" x14ac:dyDescent="0.2"/>
    <row r="274" customFormat="1" ht="15.75" customHeight="1" x14ac:dyDescent="0.2"/>
    <row r="275" customFormat="1" ht="15.75" customHeight="1" x14ac:dyDescent="0.2"/>
    <row r="276" customFormat="1" ht="15.75" customHeight="1" x14ac:dyDescent="0.2"/>
    <row r="277" customFormat="1" ht="15.75" customHeight="1" x14ac:dyDescent="0.2"/>
    <row r="278" customFormat="1" ht="15.75" customHeight="1" x14ac:dyDescent="0.2"/>
    <row r="279" customFormat="1" ht="15.75" customHeight="1" x14ac:dyDescent="0.2"/>
    <row r="280" customFormat="1" ht="15.75" customHeight="1" x14ac:dyDescent="0.2"/>
    <row r="281" customFormat="1" ht="15.75" customHeight="1" x14ac:dyDescent="0.2"/>
    <row r="282" customFormat="1" ht="15.75" customHeight="1" x14ac:dyDescent="0.2"/>
    <row r="283" customFormat="1" ht="15.75" customHeight="1" x14ac:dyDescent="0.2"/>
    <row r="284" customFormat="1" ht="15.75" customHeight="1" x14ac:dyDescent="0.2"/>
    <row r="285" customFormat="1" ht="15.75" customHeight="1" x14ac:dyDescent="0.2"/>
    <row r="286" customFormat="1" ht="15.75" customHeight="1" x14ac:dyDescent="0.2"/>
    <row r="287" customFormat="1" ht="15.75" customHeight="1" x14ac:dyDescent="0.2"/>
    <row r="288" customFormat="1" ht="15.75" customHeight="1" x14ac:dyDescent="0.2"/>
    <row r="289" customFormat="1" ht="15.75" customHeight="1" x14ac:dyDescent="0.2"/>
    <row r="290" customFormat="1" ht="15.75" customHeight="1" x14ac:dyDescent="0.2"/>
    <row r="291" customFormat="1" ht="15.75" customHeight="1" x14ac:dyDescent="0.2"/>
    <row r="292" customFormat="1" ht="15.75" customHeight="1" x14ac:dyDescent="0.2"/>
    <row r="293" customFormat="1" ht="15.75" customHeight="1" x14ac:dyDescent="0.2"/>
    <row r="294" customFormat="1" ht="15.75" customHeight="1" x14ac:dyDescent="0.2"/>
    <row r="295" customFormat="1" ht="15.75" customHeight="1" x14ac:dyDescent="0.2"/>
    <row r="296" customFormat="1" ht="15.75" customHeight="1" x14ac:dyDescent="0.2"/>
    <row r="297" customFormat="1" ht="15.75" customHeight="1" x14ac:dyDescent="0.2"/>
    <row r="298" customFormat="1" ht="15.75" customHeight="1" x14ac:dyDescent="0.2"/>
    <row r="299" customFormat="1" ht="15.75" customHeight="1" x14ac:dyDescent="0.2"/>
    <row r="300" customFormat="1" ht="15.75" customHeight="1" x14ac:dyDescent="0.2"/>
    <row r="301" customFormat="1" ht="15.75" customHeight="1" x14ac:dyDescent="0.2"/>
    <row r="302" customFormat="1" ht="15.75" customHeight="1" x14ac:dyDescent="0.2"/>
    <row r="303" customFormat="1" ht="15.75" customHeight="1" x14ac:dyDescent="0.2"/>
    <row r="304" customFormat="1" ht="15.75" customHeight="1" x14ac:dyDescent="0.2"/>
    <row r="305" customFormat="1" ht="15.75" customHeight="1" x14ac:dyDescent="0.2"/>
    <row r="306" customFormat="1" ht="15.75" customHeight="1" x14ac:dyDescent="0.2"/>
    <row r="307" customFormat="1" ht="15.75" customHeight="1" x14ac:dyDescent="0.2"/>
    <row r="308" customFormat="1" ht="15.75" customHeight="1" x14ac:dyDescent="0.2"/>
    <row r="309" customFormat="1" ht="15.75" customHeight="1" x14ac:dyDescent="0.2"/>
    <row r="310" customFormat="1" ht="15.75" customHeight="1" x14ac:dyDescent="0.2"/>
    <row r="311" customFormat="1" ht="15.75" customHeight="1" x14ac:dyDescent="0.2"/>
    <row r="312" customFormat="1" ht="15.75" customHeight="1" x14ac:dyDescent="0.2"/>
    <row r="313" customFormat="1" ht="15.75" customHeight="1" x14ac:dyDescent="0.2"/>
    <row r="314" customFormat="1" ht="15.75" customHeight="1" x14ac:dyDescent="0.2"/>
    <row r="315" customFormat="1" ht="15.75" customHeight="1" x14ac:dyDescent="0.2"/>
    <row r="316" customFormat="1" ht="15.75" customHeight="1" x14ac:dyDescent="0.2"/>
    <row r="317" customFormat="1" ht="15.75" customHeight="1" x14ac:dyDescent="0.2"/>
    <row r="318" customFormat="1" ht="15.75" customHeight="1" x14ac:dyDescent="0.2"/>
    <row r="319" customFormat="1" ht="15.75" customHeight="1" x14ac:dyDescent="0.2"/>
    <row r="320" customFormat="1" ht="15.75" customHeight="1" x14ac:dyDescent="0.2"/>
    <row r="321" customFormat="1" ht="15.75" customHeight="1" x14ac:dyDescent="0.2"/>
    <row r="322" customFormat="1" ht="15.75" customHeight="1" x14ac:dyDescent="0.2"/>
    <row r="323" customFormat="1" ht="15.75" customHeight="1" x14ac:dyDescent="0.2"/>
    <row r="324" customFormat="1" ht="15.75" customHeight="1" x14ac:dyDescent="0.2"/>
    <row r="325" customFormat="1" ht="15.75" customHeight="1" x14ac:dyDescent="0.2"/>
    <row r="326" customFormat="1" ht="15.75" customHeight="1" x14ac:dyDescent="0.2"/>
    <row r="327" customFormat="1" ht="15.75" customHeight="1" x14ac:dyDescent="0.2"/>
    <row r="328" customFormat="1" ht="15.75" customHeight="1" x14ac:dyDescent="0.2"/>
    <row r="329" customFormat="1" ht="15.75" customHeight="1" x14ac:dyDescent="0.2"/>
    <row r="330" customFormat="1" ht="15.75" customHeight="1" x14ac:dyDescent="0.2"/>
    <row r="331" customFormat="1" ht="15.75" customHeight="1" x14ac:dyDescent="0.2"/>
    <row r="332" customFormat="1" ht="15.75" customHeight="1" x14ac:dyDescent="0.2"/>
    <row r="333" customFormat="1" ht="15.75" customHeight="1" x14ac:dyDescent="0.2"/>
    <row r="334" customFormat="1" ht="15.75" customHeight="1" x14ac:dyDescent="0.2"/>
    <row r="335" customFormat="1" ht="15.75" customHeight="1" x14ac:dyDescent="0.2"/>
    <row r="336" customFormat="1" ht="15.75" customHeight="1" x14ac:dyDescent="0.2"/>
    <row r="337" customFormat="1" ht="15.75" customHeight="1" x14ac:dyDescent="0.2"/>
    <row r="338" customFormat="1" ht="15.75" customHeight="1" x14ac:dyDescent="0.2"/>
    <row r="339" customFormat="1" ht="15.75" customHeight="1" x14ac:dyDescent="0.2"/>
    <row r="340" customFormat="1" ht="15.75" customHeight="1" x14ac:dyDescent="0.2"/>
    <row r="341" customFormat="1" ht="15.75" customHeight="1" x14ac:dyDescent="0.2"/>
    <row r="342" customFormat="1" ht="15.75" customHeight="1" x14ac:dyDescent="0.2"/>
    <row r="343" customFormat="1" ht="15.75" customHeight="1" x14ac:dyDescent="0.2"/>
    <row r="344" customFormat="1" ht="15.75" customHeight="1" x14ac:dyDescent="0.2"/>
    <row r="345" customFormat="1" ht="15.75" customHeight="1" x14ac:dyDescent="0.2"/>
    <row r="346" customFormat="1" ht="15.75" customHeight="1" x14ac:dyDescent="0.2"/>
    <row r="347" customFormat="1" ht="15.75" customHeight="1" x14ac:dyDescent="0.2"/>
    <row r="348" customFormat="1" ht="15.75" customHeight="1" x14ac:dyDescent="0.2"/>
    <row r="349" customFormat="1" ht="15.75" customHeight="1" x14ac:dyDescent="0.2"/>
    <row r="350" customFormat="1" ht="15.75" customHeight="1" x14ac:dyDescent="0.2"/>
    <row r="351" customFormat="1" ht="15.75" customHeight="1" x14ac:dyDescent="0.2"/>
    <row r="352" customFormat="1" ht="15.75" customHeight="1" x14ac:dyDescent="0.2"/>
    <row r="353" customFormat="1" ht="15.75" customHeight="1" x14ac:dyDescent="0.2"/>
    <row r="354" customFormat="1" ht="15.75" customHeight="1" x14ac:dyDescent="0.2"/>
    <row r="355" customFormat="1" ht="15.75" customHeight="1" x14ac:dyDescent="0.2"/>
    <row r="356" customFormat="1" ht="15.75" customHeight="1" x14ac:dyDescent="0.2"/>
    <row r="357" customFormat="1" ht="15.75" customHeight="1" x14ac:dyDescent="0.2"/>
    <row r="358" customFormat="1" ht="15.75" customHeight="1" x14ac:dyDescent="0.2"/>
    <row r="359" customFormat="1" ht="15.75" customHeight="1" x14ac:dyDescent="0.2"/>
    <row r="360" customFormat="1" ht="15.75" customHeight="1" x14ac:dyDescent="0.2"/>
    <row r="361" customFormat="1" ht="15.75" customHeight="1" x14ac:dyDescent="0.2"/>
    <row r="362" customFormat="1" ht="15.75" customHeight="1" x14ac:dyDescent="0.2"/>
    <row r="363" customFormat="1" ht="15.75" customHeight="1" x14ac:dyDescent="0.2"/>
    <row r="364" customFormat="1" ht="15.75" customHeight="1" x14ac:dyDescent="0.2"/>
    <row r="365" customFormat="1" ht="15.75" customHeight="1" x14ac:dyDescent="0.2"/>
    <row r="366" customFormat="1" ht="15.75" customHeight="1" x14ac:dyDescent="0.2"/>
    <row r="367" customFormat="1" ht="15.75" customHeight="1" x14ac:dyDescent="0.2"/>
    <row r="368" customFormat="1" ht="15.75" customHeight="1" x14ac:dyDescent="0.2"/>
    <row r="369" customFormat="1" ht="15.75" customHeight="1" x14ac:dyDescent="0.2"/>
    <row r="370" customFormat="1" ht="15.75" customHeight="1" x14ac:dyDescent="0.2"/>
    <row r="371" customFormat="1" ht="15.75" customHeight="1" x14ac:dyDescent="0.2"/>
    <row r="372" customFormat="1" ht="15.75" customHeight="1" x14ac:dyDescent="0.2"/>
    <row r="373" customFormat="1" ht="15.75" customHeight="1" x14ac:dyDescent="0.2"/>
    <row r="374" customFormat="1" ht="15.75" customHeight="1" x14ac:dyDescent="0.2"/>
    <row r="375" customFormat="1" ht="15.75" customHeight="1" x14ac:dyDescent="0.2"/>
    <row r="376" customFormat="1" ht="15.75" customHeight="1" x14ac:dyDescent="0.2"/>
    <row r="377" customFormat="1" ht="15.75" customHeight="1" x14ac:dyDescent="0.2"/>
    <row r="378" customFormat="1" ht="15.75" customHeight="1" x14ac:dyDescent="0.2"/>
    <row r="379" customFormat="1" ht="15.75" customHeight="1" x14ac:dyDescent="0.2"/>
    <row r="380" customFormat="1" ht="15.75" customHeight="1" x14ac:dyDescent="0.2"/>
    <row r="381" customFormat="1" ht="15.75" customHeight="1" x14ac:dyDescent="0.2"/>
    <row r="382" customFormat="1" ht="15.75" customHeight="1" x14ac:dyDescent="0.2"/>
    <row r="383" customFormat="1" ht="15.75" customHeight="1" x14ac:dyDescent="0.2"/>
    <row r="384" customFormat="1" ht="15.75" customHeight="1" x14ac:dyDescent="0.2"/>
    <row r="385" customFormat="1" ht="15.75" customHeight="1" x14ac:dyDescent="0.2"/>
    <row r="386" customFormat="1" ht="15.75" customHeight="1" x14ac:dyDescent="0.2"/>
    <row r="387" customFormat="1" ht="15.75" customHeight="1" x14ac:dyDescent="0.2"/>
    <row r="388" customFormat="1" ht="15.75" customHeight="1" x14ac:dyDescent="0.2"/>
    <row r="389" customFormat="1" ht="15.75" customHeight="1" x14ac:dyDescent="0.2"/>
    <row r="390" customFormat="1" ht="15.75" customHeight="1" x14ac:dyDescent="0.2"/>
    <row r="391" customFormat="1" ht="15.75" customHeight="1" x14ac:dyDescent="0.2"/>
    <row r="392" customFormat="1" ht="15.75" customHeight="1" x14ac:dyDescent="0.2"/>
    <row r="393" customFormat="1" ht="15.75" customHeight="1" x14ac:dyDescent="0.2"/>
    <row r="394" customFormat="1" ht="15.75" customHeight="1" x14ac:dyDescent="0.2"/>
    <row r="395" customFormat="1" ht="15.75" customHeight="1" x14ac:dyDescent="0.2"/>
    <row r="396" customFormat="1" ht="15.75" customHeight="1" x14ac:dyDescent="0.2"/>
    <row r="397" customFormat="1" ht="15.75" customHeight="1" x14ac:dyDescent="0.2"/>
    <row r="398" customFormat="1" ht="15.75" customHeight="1" x14ac:dyDescent="0.2"/>
    <row r="399" customFormat="1" ht="15.75" customHeight="1" x14ac:dyDescent="0.2"/>
    <row r="400" customFormat="1" ht="15.75" customHeight="1" x14ac:dyDescent="0.2"/>
    <row r="401" customFormat="1" ht="15.75" customHeight="1" x14ac:dyDescent="0.2"/>
    <row r="402" customFormat="1" ht="15.75" customHeight="1" x14ac:dyDescent="0.2"/>
    <row r="403" customFormat="1" ht="15.75" customHeight="1" x14ac:dyDescent="0.2"/>
    <row r="404" customFormat="1" ht="15.75" customHeight="1" x14ac:dyDescent="0.2"/>
    <row r="405" customFormat="1" ht="15.75" customHeight="1" x14ac:dyDescent="0.2"/>
    <row r="406" customFormat="1" ht="15.75" customHeight="1" x14ac:dyDescent="0.2"/>
    <row r="407" customFormat="1" ht="15.75" customHeight="1" x14ac:dyDescent="0.2"/>
    <row r="408" customFormat="1" ht="15.75" customHeight="1" x14ac:dyDescent="0.2"/>
    <row r="409" customFormat="1" ht="15.75" customHeight="1" x14ac:dyDescent="0.2"/>
    <row r="410" customFormat="1" ht="15.75" customHeight="1" x14ac:dyDescent="0.2"/>
    <row r="411" customFormat="1" ht="15.75" customHeight="1" x14ac:dyDescent="0.2"/>
    <row r="412" customFormat="1" ht="15.75" customHeight="1" x14ac:dyDescent="0.2"/>
    <row r="413" customFormat="1" ht="15.75" customHeight="1" x14ac:dyDescent="0.2"/>
    <row r="414" customFormat="1" ht="15.75" customHeight="1" x14ac:dyDescent="0.2"/>
    <row r="415" customFormat="1" ht="15.75" customHeight="1" x14ac:dyDescent="0.2"/>
    <row r="416" customFormat="1" ht="15.75" customHeight="1" x14ac:dyDescent="0.2"/>
    <row r="417" customFormat="1" ht="15.75" customHeight="1" x14ac:dyDescent="0.2"/>
    <row r="418" customFormat="1" ht="15.75" customHeight="1" x14ac:dyDescent="0.2"/>
    <row r="419" customFormat="1" ht="15.75" customHeight="1" x14ac:dyDescent="0.2"/>
    <row r="420" customFormat="1" ht="15.75" customHeight="1" x14ac:dyDescent="0.2"/>
    <row r="421" customFormat="1" ht="15.75" customHeight="1" x14ac:dyDescent="0.2"/>
    <row r="422" customFormat="1" ht="15.75" customHeight="1" x14ac:dyDescent="0.2"/>
    <row r="423" customFormat="1" ht="15.75" customHeight="1" x14ac:dyDescent="0.2"/>
    <row r="424" customFormat="1" ht="15.75" customHeight="1" x14ac:dyDescent="0.2"/>
    <row r="425" customFormat="1" ht="15.75" customHeight="1" x14ac:dyDescent="0.2"/>
    <row r="426" customFormat="1" ht="15.75" customHeight="1" x14ac:dyDescent="0.2"/>
    <row r="427" customFormat="1" ht="15.75" customHeight="1" x14ac:dyDescent="0.2"/>
    <row r="428" customFormat="1" ht="15.75" customHeight="1" x14ac:dyDescent="0.2"/>
    <row r="429" customFormat="1" ht="15.75" customHeight="1" x14ac:dyDescent="0.2"/>
    <row r="430" customFormat="1" ht="15.75" customHeight="1" x14ac:dyDescent="0.2"/>
    <row r="431" customFormat="1" ht="15.75" customHeight="1" x14ac:dyDescent="0.2"/>
    <row r="432" customFormat="1" ht="15.75" customHeight="1" x14ac:dyDescent="0.2"/>
    <row r="433" customFormat="1" ht="15.75" customHeight="1" x14ac:dyDescent="0.2"/>
    <row r="434" customFormat="1" ht="15.75" customHeight="1" x14ac:dyDescent="0.2"/>
    <row r="435" customFormat="1" ht="15.75" customHeight="1" x14ac:dyDescent="0.2"/>
    <row r="436" customFormat="1" ht="15.75" customHeight="1" x14ac:dyDescent="0.2"/>
    <row r="437" customFormat="1" ht="15.75" customHeight="1" x14ac:dyDescent="0.2"/>
    <row r="438" customFormat="1" ht="15.75" customHeight="1" x14ac:dyDescent="0.2"/>
    <row r="439" customFormat="1" ht="15.75" customHeight="1" x14ac:dyDescent="0.2"/>
    <row r="440" customFormat="1" ht="15.75" customHeight="1" x14ac:dyDescent="0.2"/>
    <row r="441" customFormat="1" ht="15.75" customHeight="1" x14ac:dyDescent="0.2"/>
    <row r="442" customFormat="1" ht="15.75" customHeight="1" x14ac:dyDescent="0.2"/>
    <row r="443" customFormat="1" ht="15.75" customHeight="1" x14ac:dyDescent="0.2"/>
    <row r="444" customFormat="1" ht="15.75" customHeight="1" x14ac:dyDescent="0.2"/>
    <row r="445" customFormat="1" ht="15.75" customHeight="1" x14ac:dyDescent="0.2"/>
    <row r="446" customFormat="1" ht="15.75" customHeight="1" x14ac:dyDescent="0.2"/>
    <row r="447" customFormat="1" ht="15.75" customHeight="1" x14ac:dyDescent="0.2"/>
    <row r="448" customFormat="1" ht="15.75" customHeight="1" x14ac:dyDescent="0.2"/>
    <row r="449" customFormat="1" ht="15.75" customHeight="1" x14ac:dyDescent="0.2"/>
    <row r="450" customFormat="1" ht="15.75" customHeight="1" x14ac:dyDescent="0.2"/>
    <row r="451" customFormat="1" ht="15.75" customHeight="1" x14ac:dyDescent="0.2"/>
    <row r="452" customFormat="1" ht="15.75" customHeight="1" x14ac:dyDescent="0.2"/>
    <row r="453" customFormat="1" ht="15.75" customHeight="1" x14ac:dyDescent="0.2"/>
    <row r="454" customFormat="1" ht="15.75" customHeight="1" x14ac:dyDescent="0.2"/>
    <row r="455" customFormat="1" ht="15.75" customHeight="1" x14ac:dyDescent="0.2"/>
    <row r="456" customFormat="1" ht="15.75" customHeight="1" x14ac:dyDescent="0.2"/>
    <row r="457" customFormat="1" ht="15.75" customHeight="1" x14ac:dyDescent="0.2"/>
    <row r="458" customFormat="1" ht="15.75" customHeight="1" x14ac:dyDescent="0.2"/>
    <row r="459" customFormat="1" ht="15.75" customHeight="1" x14ac:dyDescent="0.2"/>
    <row r="460" customFormat="1" ht="15.75" customHeight="1" x14ac:dyDescent="0.2"/>
    <row r="461" customFormat="1" ht="15.75" customHeight="1" x14ac:dyDescent="0.2"/>
    <row r="462" customFormat="1" ht="15.75" customHeight="1" x14ac:dyDescent="0.2"/>
    <row r="463" customFormat="1" ht="15.75" customHeight="1" x14ac:dyDescent="0.2"/>
    <row r="464" customFormat="1" ht="15.75" customHeight="1" x14ac:dyDescent="0.2"/>
    <row r="465" customFormat="1" ht="15.75" customHeight="1" x14ac:dyDescent="0.2"/>
    <row r="466" customFormat="1" ht="15.75" customHeight="1" x14ac:dyDescent="0.2"/>
    <row r="467" customFormat="1" ht="15.75" customHeight="1" x14ac:dyDescent="0.2"/>
    <row r="468" customFormat="1" ht="15.75" customHeight="1" x14ac:dyDescent="0.2"/>
    <row r="469" customFormat="1" ht="15.75" customHeight="1" x14ac:dyDescent="0.2"/>
    <row r="470" customFormat="1" ht="15.75" customHeight="1" x14ac:dyDescent="0.2"/>
    <row r="471" customFormat="1" ht="15.75" customHeight="1" x14ac:dyDescent="0.2"/>
    <row r="472" customFormat="1" ht="15.75" customHeight="1" x14ac:dyDescent="0.2"/>
    <row r="473" customFormat="1" ht="15.75" customHeight="1" x14ac:dyDescent="0.2"/>
    <row r="474" customFormat="1" ht="15.75" customHeight="1" x14ac:dyDescent="0.2"/>
    <row r="475" customFormat="1" ht="15.75" customHeight="1" x14ac:dyDescent="0.2"/>
    <row r="476" customFormat="1" ht="15.75" customHeight="1" x14ac:dyDescent="0.2"/>
    <row r="477" customFormat="1" ht="15.75" customHeight="1" x14ac:dyDescent="0.2"/>
    <row r="478" customFormat="1" ht="15.75" customHeight="1" x14ac:dyDescent="0.2"/>
    <row r="479" customFormat="1" ht="15.75" customHeight="1" x14ac:dyDescent="0.2"/>
    <row r="480" customFormat="1" ht="15.75" customHeight="1" x14ac:dyDescent="0.2"/>
    <row r="481" customFormat="1" ht="15.75" customHeight="1" x14ac:dyDescent="0.2"/>
    <row r="482" customFormat="1" ht="15.75" customHeight="1" x14ac:dyDescent="0.2"/>
    <row r="483" customFormat="1" ht="15.75" customHeight="1" x14ac:dyDescent="0.2"/>
    <row r="484" customFormat="1" ht="15.75" customHeight="1" x14ac:dyDescent="0.2"/>
    <row r="485" customFormat="1" ht="15.75" customHeight="1" x14ac:dyDescent="0.2"/>
    <row r="486" customFormat="1" ht="15.75" customHeight="1" x14ac:dyDescent="0.2"/>
    <row r="487" customFormat="1" ht="15.75" customHeight="1" x14ac:dyDescent="0.2"/>
    <row r="488" customFormat="1" ht="15.75" customHeight="1" x14ac:dyDescent="0.2"/>
    <row r="489" customFormat="1" ht="15.75" customHeight="1" x14ac:dyDescent="0.2"/>
    <row r="490" customFormat="1" ht="15.75" customHeight="1" x14ac:dyDescent="0.2"/>
    <row r="491" customFormat="1" ht="15.75" customHeight="1" x14ac:dyDescent="0.2"/>
    <row r="492" customFormat="1" ht="15.75" customHeight="1" x14ac:dyDescent="0.2"/>
    <row r="493" customFormat="1" ht="15.75" customHeight="1" x14ac:dyDescent="0.2"/>
    <row r="494" customFormat="1" ht="15.75" customHeight="1" x14ac:dyDescent="0.2"/>
    <row r="495" customFormat="1" ht="15.75" customHeight="1" x14ac:dyDescent="0.2"/>
    <row r="496" customFormat="1" ht="15.75" customHeight="1" x14ac:dyDescent="0.2"/>
    <row r="497" customFormat="1" ht="15.75" customHeight="1" x14ac:dyDescent="0.2"/>
    <row r="498" customFormat="1" ht="15.75" customHeight="1" x14ac:dyDescent="0.2"/>
    <row r="499" customFormat="1" ht="15.75" customHeight="1" x14ac:dyDescent="0.2"/>
    <row r="500" customFormat="1" ht="15.75" customHeight="1" x14ac:dyDescent="0.2"/>
    <row r="501" customFormat="1" ht="15.75" customHeight="1" x14ac:dyDescent="0.2"/>
    <row r="502" customFormat="1" ht="15.75" customHeight="1" x14ac:dyDescent="0.2"/>
    <row r="503" customFormat="1" ht="15.75" customHeight="1" x14ac:dyDescent="0.2"/>
    <row r="504" customFormat="1" ht="15.75" customHeight="1" x14ac:dyDescent="0.2"/>
    <row r="505" customFormat="1" ht="15.75" customHeight="1" x14ac:dyDescent="0.2"/>
    <row r="506" customFormat="1" ht="15.75" customHeight="1" x14ac:dyDescent="0.2"/>
    <row r="507" customFormat="1" ht="15.75" customHeight="1" x14ac:dyDescent="0.2"/>
    <row r="508" customFormat="1" ht="15.75" customHeight="1" x14ac:dyDescent="0.2"/>
    <row r="509" customFormat="1" ht="15.75" customHeight="1" x14ac:dyDescent="0.2"/>
    <row r="510" customFormat="1" ht="15.75" customHeight="1" x14ac:dyDescent="0.2"/>
    <row r="511" customFormat="1" ht="15.75" customHeight="1" x14ac:dyDescent="0.2"/>
    <row r="512" customFormat="1" ht="15.75" customHeight="1" x14ac:dyDescent="0.2"/>
    <row r="513" customFormat="1" ht="15.75" customHeight="1" x14ac:dyDescent="0.2"/>
    <row r="514" customFormat="1" ht="15.75" customHeight="1" x14ac:dyDescent="0.2"/>
    <row r="515" customFormat="1" ht="15.75" customHeight="1" x14ac:dyDescent="0.2"/>
    <row r="516" customFormat="1" ht="15.75" customHeight="1" x14ac:dyDescent="0.2"/>
    <row r="517" customFormat="1" ht="15.75" customHeight="1" x14ac:dyDescent="0.2"/>
    <row r="518" customFormat="1" ht="15.75" customHeight="1" x14ac:dyDescent="0.2"/>
    <row r="519" customFormat="1" ht="15.75" customHeight="1" x14ac:dyDescent="0.2"/>
    <row r="520" customFormat="1" ht="15.75" customHeight="1" x14ac:dyDescent="0.2"/>
    <row r="521" customFormat="1" ht="15.75" customHeight="1" x14ac:dyDescent="0.2"/>
    <row r="522" customFormat="1" ht="15.75" customHeight="1" x14ac:dyDescent="0.2"/>
    <row r="523" customFormat="1" ht="15.75" customHeight="1" x14ac:dyDescent="0.2"/>
    <row r="524" customFormat="1" ht="15.75" customHeight="1" x14ac:dyDescent="0.2"/>
    <row r="525" customFormat="1" ht="15.75" customHeight="1" x14ac:dyDescent="0.2"/>
    <row r="526" customFormat="1" ht="15.75" customHeight="1" x14ac:dyDescent="0.2"/>
    <row r="527" customFormat="1" ht="15.75" customHeight="1" x14ac:dyDescent="0.2"/>
    <row r="528" customFormat="1" ht="15.75" customHeight="1" x14ac:dyDescent="0.2"/>
    <row r="529" customFormat="1" ht="15.75" customHeight="1" x14ac:dyDescent="0.2"/>
    <row r="530" customFormat="1" ht="15.75" customHeight="1" x14ac:dyDescent="0.2"/>
    <row r="531" customFormat="1" ht="15.75" customHeight="1" x14ac:dyDescent="0.2"/>
    <row r="532" customFormat="1" ht="15.75" customHeight="1" x14ac:dyDescent="0.2"/>
    <row r="533" customFormat="1" ht="15.75" customHeight="1" x14ac:dyDescent="0.2"/>
    <row r="534" customFormat="1" ht="15.75" customHeight="1" x14ac:dyDescent="0.2"/>
    <row r="535" customFormat="1" ht="15.75" customHeight="1" x14ac:dyDescent="0.2"/>
    <row r="536" customFormat="1" ht="15.75" customHeight="1" x14ac:dyDescent="0.2"/>
    <row r="537" customFormat="1" ht="15.75" customHeight="1" x14ac:dyDescent="0.2"/>
    <row r="538" customFormat="1" ht="15.75" customHeight="1" x14ac:dyDescent="0.2"/>
    <row r="539" customFormat="1" ht="15.75" customHeight="1" x14ac:dyDescent="0.2"/>
    <row r="540" customFormat="1" ht="15.75" customHeight="1" x14ac:dyDescent="0.2"/>
    <row r="541" customFormat="1" ht="15.75" customHeight="1" x14ac:dyDescent="0.2"/>
    <row r="542" customFormat="1" ht="15.75" customHeight="1" x14ac:dyDescent="0.2"/>
    <row r="543" customFormat="1" ht="15.75" customHeight="1" x14ac:dyDescent="0.2"/>
    <row r="544" customFormat="1" ht="15.75" customHeight="1" x14ac:dyDescent="0.2"/>
    <row r="545" customFormat="1" ht="15.75" customHeight="1" x14ac:dyDescent="0.2"/>
    <row r="546" customFormat="1" ht="15.75" customHeight="1" x14ac:dyDescent="0.2"/>
    <row r="547" customFormat="1" ht="15.75" customHeight="1" x14ac:dyDescent="0.2"/>
    <row r="548" customFormat="1" ht="15.75" customHeight="1" x14ac:dyDescent="0.2"/>
    <row r="549" customFormat="1" ht="15.75" customHeight="1" x14ac:dyDescent="0.2"/>
    <row r="550" customFormat="1" ht="15.75" customHeight="1" x14ac:dyDescent="0.2"/>
    <row r="551" customFormat="1" ht="15.75" customHeight="1" x14ac:dyDescent="0.2"/>
    <row r="552" customFormat="1" ht="15.75" customHeight="1" x14ac:dyDescent="0.2"/>
    <row r="553" customFormat="1" ht="15.75" customHeight="1" x14ac:dyDescent="0.2"/>
    <row r="554" customFormat="1" ht="15.75" customHeight="1" x14ac:dyDescent="0.2"/>
    <row r="555" customFormat="1" ht="15.75" customHeight="1" x14ac:dyDescent="0.2"/>
    <row r="556" customFormat="1" ht="15.75" customHeight="1" x14ac:dyDescent="0.2"/>
    <row r="557" customFormat="1" ht="15.75" customHeight="1" x14ac:dyDescent="0.2"/>
    <row r="558" customFormat="1" ht="15.75" customHeight="1" x14ac:dyDescent="0.2"/>
    <row r="559" customFormat="1" ht="15.75" customHeight="1" x14ac:dyDescent="0.2"/>
    <row r="560" customFormat="1" ht="15.75" customHeight="1" x14ac:dyDescent="0.2"/>
    <row r="561" customFormat="1" ht="15.75" customHeight="1" x14ac:dyDescent="0.2"/>
    <row r="562" customFormat="1" ht="15.75" customHeight="1" x14ac:dyDescent="0.2"/>
    <row r="563" customFormat="1" ht="15.75" customHeight="1" x14ac:dyDescent="0.2"/>
    <row r="564" customFormat="1" ht="15.75" customHeight="1" x14ac:dyDescent="0.2"/>
    <row r="565" customFormat="1" ht="15.75" customHeight="1" x14ac:dyDescent="0.2"/>
    <row r="566" customFormat="1" ht="15.75" customHeight="1" x14ac:dyDescent="0.2"/>
    <row r="567" customFormat="1" ht="15.75" customHeight="1" x14ac:dyDescent="0.2"/>
    <row r="568" customFormat="1" ht="15.75" customHeight="1" x14ac:dyDescent="0.2"/>
    <row r="569" customFormat="1" ht="15.75" customHeight="1" x14ac:dyDescent="0.2"/>
    <row r="570" customFormat="1" ht="15.75" customHeight="1" x14ac:dyDescent="0.2"/>
    <row r="571" customFormat="1" ht="15.75" customHeight="1" x14ac:dyDescent="0.2"/>
    <row r="572" customFormat="1" ht="15.75" customHeight="1" x14ac:dyDescent="0.2"/>
    <row r="573" customFormat="1" ht="15.75" customHeight="1" x14ac:dyDescent="0.2"/>
    <row r="574" customFormat="1" ht="15.75" customHeight="1" x14ac:dyDescent="0.2"/>
    <row r="575" customFormat="1" ht="15.75" customHeight="1" x14ac:dyDescent="0.2"/>
    <row r="576" customFormat="1" ht="15.75" customHeight="1" x14ac:dyDescent="0.2"/>
    <row r="577" customFormat="1" ht="15.75" customHeight="1" x14ac:dyDescent="0.2"/>
    <row r="578" customFormat="1" ht="15.75" customHeight="1" x14ac:dyDescent="0.2"/>
    <row r="579" customFormat="1" ht="15.75" customHeight="1" x14ac:dyDescent="0.2"/>
    <row r="580" customFormat="1" ht="15.75" customHeight="1" x14ac:dyDescent="0.2"/>
    <row r="581" customFormat="1" ht="15.75" customHeight="1" x14ac:dyDescent="0.2"/>
    <row r="582" customFormat="1" ht="15.75" customHeight="1" x14ac:dyDescent="0.2"/>
    <row r="583" customFormat="1" ht="15.75" customHeight="1" x14ac:dyDescent="0.2"/>
    <row r="584" customFormat="1" ht="15.75" customHeight="1" x14ac:dyDescent="0.2"/>
    <row r="585" customFormat="1" ht="15.75" customHeight="1" x14ac:dyDescent="0.2"/>
    <row r="586" customFormat="1" ht="15.75" customHeight="1" x14ac:dyDescent="0.2"/>
    <row r="587" customFormat="1" ht="15.75" customHeight="1" x14ac:dyDescent="0.2"/>
    <row r="588" customFormat="1" ht="15.75" customHeight="1" x14ac:dyDescent="0.2"/>
    <row r="589" customFormat="1" ht="15.75" customHeight="1" x14ac:dyDescent="0.2"/>
    <row r="590" customFormat="1" ht="15.75" customHeight="1" x14ac:dyDescent="0.2"/>
    <row r="591" customFormat="1" ht="15.75" customHeight="1" x14ac:dyDescent="0.2"/>
    <row r="592" customFormat="1" ht="15.75" customHeight="1" x14ac:dyDescent="0.2"/>
    <row r="593" customFormat="1" ht="15.75" customHeight="1" x14ac:dyDescent="0.2"/>
    <row r="594" customFormat="1" ht="15.75" customHeight="1" x14ac:dyDescent="0.2"/>
    <row r="595" customFormat="1" ht="15.75" customHeight="1" x14ac:dyDescent="0.2"/>
    <row r="596" customFormat="1" ht="15.75" customHeight="1" x14ac:dyDescent="0.2"/>
    <row r="597" customFormat="1" ht="15.75" customHeight="1" x14ac:dyDescent="0.2"/>
    <row r="598" customFormat="1" ht="15.75" customHeight="1" x14ac:dyDescent="0.2"/>
    <row r="599" customFormat="1" ht="15.75" customHeight="1" x14ac:dyDescent="0.2"/>
    <row r="600" customFormat="1" ht="15.75" customHeight="1" x14ac:dyDescent="0.2"/>
    <row r="601" customFormat="1" ht="15.75" customHeight="1" x14ac:dyDescent="0.2"/>
    <row r="602" customFormat="1" ht="15.75" customHeight="1" x14ac:dyDescent="0.2"/>
    <row r="603" customFormat="1" ht="15.75" customHeight="1" x14ac:dyDescent="0.2"/>
    <row r="604" customFormat="1" ht="15.75" customHeight="1" x14ac:dyDescent="0.2"/>
    <row r="605" customFormat="1" ht="15.75" customHeight="1" x14ac:dyDescent="0.2"/>
    <row r="606" customFormat="1" ht="15.75" customHeight="1" x14ac:dyDescent="0.2"/>
    <row r="607" customFormat="1" ht="15.75" customHeight="1" x14ac:dyDescent="0.2"/>
    <row r="608" customFormat="1" ht="15.75" customHeight="1" x14ac:dyDescent="0.2"/>
    <row r="609" customFormat="1" ht="15.75" customHeight="1" x14ac:dyDescent="0.2"/>
    <row r="610" customFormat="1" ht="15.75" customHeight="1" x14ac:dyDescent="0.2"/>
    <row r="611" customFormat="1" ht="15.75" customHeight="1" x14ac:dyDescent="0.2"/>
    <row r="612" customFormat="1" ht="15.75" customHeight="1" x14ac:dyDescent="0.2"/>
    <row r="613" customFormat="1" ht="15.75" customHeight="1" x14ac:dyDescent="0.2"/>
    <row r="614" customFormat="1" ht="15.75" customHeight="1" x14ac:dyDescent="0.2"/>
    <row r="615" customFormat="1" ht="15.75" customHeight="1" x14ac:dyDescent="0.2"/>
    <row r="616" customFormat="1" ht="15.75" customHeight="1" x14ac:dyDescent="0.2"/>
    <row r="617" customFormat="1" ht="15.75" customHeight="1" x14ac:dyDescent="0.2"/>
    <row r="618" customFormat="1" ht="15.75" customHeight="1" x14ac:dyDescent="0.2"/>
    <row r="619" customFormat="1" ht="15.75" customHeight="1" x14ac:dyDescent="0.2"/>
    <row r="620" customFormat="1" ht="15.75" customHeight="1" x14ac:dyDescent="0.2"/>
    <row r="621" customFormat="1" ht="15.75" customHeight="1" x14ac:dyDescent="0.2"/>
    <row r="622" customFormat="1" ht="15.75" customHeight="1" x14ac:dyDescent="0.2"/>
    <row r="623" customFormat="1" ht="15.75" customHeight="1" x14ac:dyDescent="0.2"/>
    <row r="624" customFormat="1" ht="15.75" customHeight="1" x14ac:dyDescent="0.2"/>
    <row r="625" customFormat="1" ht="15.75" customHeight="1" x14ac:dyDescent="0.2"/>
    <row r="626" customFormat="1" ht="15.75" customHeight="1" x14ac:dyDescent="0.2"/>
    <row r="627" customFormat="1" ht="15.75" customHeight="1" x14ac:dyDescent="0.2"/>
    <row r="628" customFormat="1" ht="15.75" customHeight="1" x14ac:dyDescent="0.2"/>
    <row r="629" customFormat="1" ht="15.75" customHeight="1" x14ac:dyDescent="0.2"/>
    <row r="630" customFormat="1" ht="15.75" customHeight="1" x14ac:dyDescent="0.2"/>
    <row r="631" customFormat="1" ht="15.75" customHeight="1" x14ac:dyDescent="0.2"/>
    <row r="632" customFormat="1" ht="15.75" customHeight="1" x14ac:dyDescent="0.2"/>
    <row r="633" customFormat="1" ht="15.75" customHeight="1" x14ac:dyDescent="0.2"/>
    <row r="634" customFormat="1" ht="15.75" customHeight="1" x14ac:dyDescent="0.2"/>
    <row r="635" customFormat="1" ht="15.75" customHeight="1" x14ac:dyDescent="0.2"/>
    <row r="636" customFormat="1" ht="15.75" customHeight="1" x14ac:dyDescent="0.2"/>
    <row r="637" customFormat="1" ht="15.75" customHeight="1" x14ac:dyDescent="0.2"/>
    <row r="638" customFormat="1" ht="15.75" customHeight="1" x14ac:dyDescent="0.2"/>
    <row r="639" customFormat="1" ht="15.75" customHeight="1" x14ac:dyDescent="0.2"/>
    <row r="640" customFormat="1" ht="15.75" customHeight="1" x14ac:dyDescent="0.2"/>
    <row r="641" customFormat="1" ht="15.75" customHeight="1" x14ac:dyDescent="0.2"/>
    <row r="642" customFormat="1" ht="15.75" customHeight="1" x14ac:dyDescent="0.2"/>
    <row r="643" customFormat="1" ht="15.75" customHeight="1" x14ac:dyDescent="0.2"/>
    <row r="644" customFormat="1" ht="15.75" customHeight="1" x14ac:dyDescent="0.2"/>
    <row r="645" customFormat="1" ht="15.75" customHeight="1" x14ac:dyDescent="0.2"/>
    <row r="646" customFormat="1" ht="15.75" customHeight="1" x14ac:dyDescent="0.2"/>
    <row r="647" customFormat="1" ht="15.75" customHeight="1" x14ac:dyDescent="0.2"/>
    <row r="648" customFormat="1" ht="15.75" customHeight="1" x14ac:dyDescent="0.2"/>
    <row r="649" customFormat="1" ht="15.75" customHeight="1" x14ac:dyDescent="0.2"/>
    <row r="650" customFormat="1" ht="15.75" customHeight="1" x14ac:dyDescent="0.2"/>
    <row r="651" customFormat="1" ht="15.75" customHeight="1" x14ac:dyDescent="0.2"/>
    <row r="652" customFormat="1" ht="15.75" customHeight="1" x14ac:dyDescent="0.2"/>
    <row r="653" customFormat="1" ht="15.75" customHeight="1" x14ac:dyDescent="0.2"/>
    <row r="654" customFormat="1" ht="15.75" customHeight="1" x14ac:dyDescent="0.2"/>
    <row r="655" customFormat="1" ht="15.75" customHeight="1" x14ac:dyDescent="0.2"/>
    <row r="656" customFormat="1" ht="15.75" customHeight="1" x14ac:dyDescent="0.2"/>
    <row r="657" customFormat="1" ht="15.75" customHeight="1" x14ac:dyDescent="0.2"/>
    <row r="658" customFormat="1" ht="15.75" customHeight="1" x14ac:dyDescent="0.2"/>
    <row r="659" customFormat="1" ht="15.75" customHeight="1" x14ac:dyDescent="0.2"/>
    <row r="660" customFormat="1" ht="15.75" customHeight="1" x14ac:dyDescent="0.2"/>
    <row r="661" customFormat="1" ht="15.75" customHeight="1" x14ac:dyDescent="0.2"/>
    <row r="662" customFormat="1" ht="15.75" customHeight="1" x14ac:dyDescent="0.2"/>
    <row r="663" customFormat="1" ht="15.75" customHeight="1" x14ac:dyDescent="0.2"/>
    <row r="664" customFormat="1" ht="15.75" customHeight="1" x14ac:dyDescent="0.2"/>
    <row r="665" customFormat="1" ht="15.75" customHeight="1" x14ac:dyDescent="0.2"/>
    <row r="666" customFormat="1" ht="15.75" customHeight="1" x14ac:dyDescent="0.2"/>
    <row r="667" customFormat="1" ht="15.75" customHeight="1" x14ac:dyDescent="0.2"/>
    <row r="668" customFormat="1" ht="15.75" customHeight="1" x14ac:dyDescent="0.2"/>
    <row r="669" customFormat="1" ht="15.75" customHeight="1" x14ac:dyDescent="0.2"/>
    <row r="670" customFormat="1" ht="15.75" customHeight="1" x14ac:dyDescent="0.2"/>
    <row r="671" customFormat="1" ht="15.75" customHeight="1" x14ac:dyDescent="0.2"/>
    <row r="672" customFormat="1" ht="15.75" customHeight="1" x14ac:dyDescent="0.2"/>
    <row r="673" customFormat="1" ht="15.75" customHeight="1" x14ac:dyDescent="0.2"/>
    <row r="674" customFormat="1" ht="15.75" customHeight="1" x14ac:dyDescent="0.2"/>
    <row r="675" customFormat="1" ht="15.75" customHeight="1" x14ac:dyDescent="0.2"/>
    <row r="676" customFormat="1" ht="15.75" customHeight="1" x14ac:dyDescent="0.2"/>
    <row r="677" customFormat="1" ht="15.75" customHeight="1" x14ac:dyDescent="0.2"/>
    <row r="678" customFormat="1" ht="15.75" customHeight="1" x14ac:dyDescent="0.2"/>
    <row r="679" customFormat="1" ht="15.75" customHeight="1" x14ac:dyDescent="0.2"/>
    <row r="680" customFormat="1" ht="15.75" customHeight="1" x14ac:dyDescent="0.2"/>
    <row r="681" customFormat="1" ht="15.75" customHeight="1" x14ac:dyDescent="0.2"/>
    <row r="682" customFormat="1" ht="15.75" customHeight="1" x14ac:dyDescent="0.2"/>
    <row r="683" customFormat="1" ht="15.75" customHeight="1" x14ac:dyDescent="0.2"/>
    <row r="684" customFormat="1" ht="15.75" customHeight="1" x14ac:dyDescent="0.2"/>
    <row r="685" customFormat="1" ht="15.75" customHeight="1" x14ac:dyDescent="0.2"/>
    <row r="686" customFormat="1" ht="15.75" customHeight="1" x14ac:dyDescent="0.2"/>
    <row r="687" customFormat="1" ht="15.75" customHeight="1" x14ac:dyDescent="0.2"/>
    <row r="688" customFormat="1" ht="15.75" customHeight="1" x14ac:dyDescent="0.2"/>
    <row r="689" customFormat="1" ht="15.75" customHeight="1" x14ac:dyDescent="0.2"/>
    <row r="690" customFormat="1" ht="15.75" customHeight="1" x14ac:dyDescent="0.2"/>
    <row r="691" customFormat="1" ht="15.75" customHeight="1" x14ac:dyDescent="0.2"/>
    <row r="692" customFormat="1" ht="15.75" customHeight="1" x14ac:dyDescent="0.2"/>
    <row r="693" customFormat="1" ht="15.75" customHeight="1" x14ac:dyDescent="0.2"/>
    <row r="694" customFormat="1" ht="15.75" customHeight="1" x14ac:dyDescent="0.2"/>
    <row r="695" customFormat="1" ht="15.75" customHeight="1" x14ac:dyDescent="0.2"/>
    <row r="696" customFormat="1" ht="15.75" customHeight="1" x14ac:dyDescent="0.2"/>
    <row r="697" customFormat="1" ht="15.75" customHeight="1" x14ac:dyDescent="0.2"/>
    <row r="698" customFormat="1" ht="15.75" customHeight="1" x14ac:dyDescent="0.2"/>
    <row r="699" customFormat="1" ht="15.75" customHeight="1" x14ac:dyDescent="0.2"/>
    <row r="700" customFormat="1" ht="15.75" customHeight="1" x14ac:dyDescent="0.2"/>
    <row r="701" customFormat="1" ht="15.75" customHeight="1" x14ac:dyDescent="0.2"/>
    <row r="702" customFormat="1" ht="15.75" customHeight="1" x14ac:dyDescent="0.2"/>
    <row r="703" customFormat="1" ht="15.75" customHeight="1" x14ac:dyDescent="0.2"/>
    <row r="704" customFormat="1" ht="15.75" customHeight="1" x14ac:dyDescent="0.2"/>
    <row r="705" customFormat="1" ht="15.75" customHeight="1" x14ac:dyDescent="0.2"/>
    <row r="706" customFormat="1" ht="15.75" customHeight="1" x14ac:dyDescent="0.2"/>
    <row r="707" customFormat="1" ht="15.75" customHeight="1" x14ac:dyDescent="0.2"/>
    <row r="708" customFormat="1" ht="15.75" customHeight="1" x14ac:dyDescent="0.2"/>
    <row r="709" customFormat="1" ht="15.75" customHeight="1" x14ac:dyDescent="0.2"/>
    <row r="710" customFormat="1" ht="15.75" customHeight="1" x14ac:dyDescent="0.2"/>
    <row r="711" customFormat="1" ht="15.75" customHeight="1" x14ac:dyDescent="0.2"/>
    <row r="712" customFormat="1" ht="15.75" customHeight="1" x14ac:dyDescent="0.2"/>
    <row r="713" customFormat="1" ht="15.75" customHeight="1" x14ac:dyDescent="0.2"/>
    <row r="714" customFormat="1" ht="15.75" customHeight="1" x14ac:dyDescent="0.2"/>
    <row r="715" customFormat="1" ht="15.75" customHeight="1" x14ac:dyDescent="0.2"/>
    <row r="716" customFormat="1" ht="15.75" customHeight="1" x14ac:dyDescent="0.2"/>
    <row r="717" customFormat="1" ht="15.75" customHeight="1" x14ac:dyDescent="0.2"/>
    <row r="718" customFormat="1" ht="15.75" customHeight="1" x14ac:dyDescent="0.2"/>
    <row r="719" customFormat="1" ht="15.75" customHeight="1" x14ac:dyDescent="0.2"/>
    <row r="720" customFormat="1" ht="15.75" customHeight="1" x14ac:dyDescent="0.2"/>
    <row r="721" customFormat="1" ht="15.75" customHeight="1" x14ac:dyDescent="0.2"/>
    <row r="722" customFormat="1" ht="15.75" customHeight="1" x14ac:dyDescent="0.2"/>
    <row r="723" customFormat="1" ht="15.75" customHeight="1" x14ac:dyDescent="0.2"/>
    <row r="724" customFormat="1" ht="15.75" customHeight="1" x14ac:dyDescent="0.2"/>
    <row r="725" customFormat="1" ht="15.75" customHeight="1" x14ac:dyDescent="0.2"/>
    <row r="726" customFormat="1" ht="15.75" customHeight="1" x14ac:dyDescent="0.2"/>
    <row r="727" customFormat="1" ht="15.75" customHeight="1" x14ac:dyDescent="0.2"/>
    <row r="728" customFormat="1" ht="15.75" customHeight="1" x14ac:dyDescent="0.2"/>
    <row r="729" customFormat="1" ht="15.75" customHeight="1" x14ac:dyDescent="0.2"/>
    <row r="730" customFormat="1" ht="15.75" customHeight="1" x14ac:dyDescent="0.2"/>
    <row r="731" customFormat="1" ht="15.75" customHeight="1" x14ac:dyDescent="0.2"/>
    <row r="732" customFormat="1" ht="15.75" customHeight="1" x14ac:dyDescent="0.2"/>
    <row r="733" customFormat="1" ht="15.75" customHeight="1" x14ac:dyDescent="0.2"/>
    <row r="734" customFormat="1" ht="15.75" customHeight="1" x14ac:dyDescent="0.2"/>
    <row r="735" customFormat="1" ht="15.75" customHeight="1" x14ac:dyDescent="0.2"/>
    <row r="736" customFormat="1" ht="15.75" customHeight="1" x14ac:dyDescent="0.2"/>
    <row r="737" customFormat="1" ht="15.75" customHeight="1" x14ac:dyDescent="0.2"/>
    <row r="738" customFormat="1" ht="15.75" customHeight="1" x14ac:dyDescent="0.2"/>
    <row r="739" customFormat="1" ht="15.75" customHeight="1" x14ac:dyDescent="0.2"/>
    <row r="740" customFormat="1" ht="15.75" customHeight="1" x14ac:dyDescent="0.2"/>
    <row r="741" customFormat="1" ht="15.75" customHeight="1" x14ac:dyDescent="0.2"/>
    <row r="742" customFormat="1" ht="15.75" customHeight="1" x14ac:dyDescent="0.2"/>
    <row r="743" customFormat="1" ht="15.75" customHeight="1" x14ac:dyDescent="0.2"/>
    <row r="744" customFormat="1" ht="15.75" customHeight="1" x14ac:dyDescent="0.2"/>
    <row r="745" customFormat="1" ht="15.75" customHeight="1" x14ac:dyDescent="0.2"/>
    <row r="746" customFormat="1" ht="15.75" customHeight="1" x14ac:dyDescent="0.2"/>
    <row r="747" customFormat="1" ht="15.75" customHeight="1" x14ac:dyDescent="0.2"/>
    <row r="748" customFormat="1" ht="15.75" customHeight="1" x14ac:dyDescent="0.2"/>
    <row r="749" customFormat="1" ht="15.75" customHeight="1" x14ac:dyDescent="0.2"/>
    <row r="750" customFormat="1" ht="15.75" customHeight="1" x14ac:dyDescent="0.2"/>
    <row r="751" customFormat="1" ht="15.75" customHeight="1" x14ac:dyDescent="0.2"/>
    <row r="752" customFormat="1" ht="15.75" customHeight="1" x14ac:dyDescent="0.2"/>
    <row r="753" customFormat="1" ht="15.75" customHeight="1" x14ac:dyDescent="0.2"/>
    <row r="754" customFormat="1" ht="15.75" customHeight="1" x14ac:dyDescent="0.2"/>
    <row r="755" customFormat="1" ht="15.75" customHeight="1" x14ac:dyDescent="0.2"/>
    <row r="756" customFormat="1" ht="15.75" customHeight="1" x14ac:dyDescent="0.2"/>
    <row r="757" customFormat="1" ht="15.75" customHeight="1" x14ac:dyDescent="0.2"/>
    <row r="758" customFormat="1" ht="15.75" customHeight="1" x14ac:dyDescent="0.2"/>
    <row r="759" customFormat="1" ht="15.75" customHeight="1" x14ac:dyDescent="0.2"/>
    <row r="760" customFormat="1" ht="15.75" customHeight="1" x14ac:dyDescent="0.2"/>
    <row r="761" customFormat="1" ht="15.75" customHeight="1" x14ac:dyDescent="0.2"/>
    <row r="762" customFormat="1" ht="15.75" customHeight="1" x14ac:dyDescent="0.2"/>
    <row r="763" customFormat="1" ht="15.75" customHeight="1" x14ac:dyDescent="0.2"/>
    <row r="764" customFormat="1" ht="15.75" customHeight="1" x14ac:dyDescent="0.2"/>
    <row r="765" customFormat="1" ht="15.75" customHeight="1" x14ac:dyDescent="0.2"/>
    <row r="766" customFormat="1" ht="15.75" customHeight="1" x14ac:dyDescent="0.2"/>
    <row r="767" customFormat="1" ht="15.75" customHeight="1" x14ac:dyDescent="0.2"/>
    <row r="768" customFormat="1" ht="15.75" customHeight="1" x14ac:dyDescent="0.2"/>
    <row r="769" customFormat="1" ht="15.75" customHeight="1" x14ac:dyDescent="0.2"/>
    <row r="770" customFormat="1" ht="15.75" customHeight="1" x14ac:dyDescent="0.2"/>
    <row r="771" customFormat="1" ht="15.75" customHeight="1" x14ac:dyDescent="0.2"/>
    <row r="772" customFormat="1" ht="15.75" customHeight="1" x14ac:dyDescent="0.2"/>
    <row r="773" customFormat="1" ht="15.75" customHeight="1" x14ac:dyDescent="0.2"/>
    <row r="774" customFormat="1" ht="15.75" customHeight="1" x14ac:dyDescent="0.2"/>
    <row r="775" customFormat="1" ht="15.75" customHeight="1" x14ac:dyDescent="0.2"/>
    <row r="776" customFormat="1" ht="15.75" customHeight="1" x14ac:dyDescent="0.2"/>
    <row r="777" customFormat="1" ht="15.75" customHeight="1" x14ac:dyDescent="0.2"/>
    <row r="778" customFormat="1" ht="15.75" customHeight="1" x14ac:dyDescent="0.2"/>
    <row r="779" customFormat="1" ht="15.75" customHeight="1" x14ac:dyDescent="0.2"/>
    <row r="780" customFormat="1" ht="15.75" customHeight="1" x14ac:dyDescent="0.2"/>
    <row r="781" customFormat="1" ht="15.75" customHeight="1" x14ac:dyDescent="0.2"/>
    <row r="782" customFormat="1" ht="15.75" customHeight="1" x14ac:dyDescent="0.2"/>
    <row r="783" customFormat="1" ht="15.75" customHeight="1" x14ac:dyDescent="0.2"/>
    <row r="784" customFormat="1" ht="15.75" customHeight="1" x14ac:dyDescent="0.2"/>
    <row r="785" customFormat="1" ht="15.75" customHeight="1" x14ac:dyDescent="0.2"/>
    <row r="786" customFormat="1" ht="15.75" customHeight="1" x14ac:dyDescent="0.2"/>
    <row r="787" customFormat="1" ht="15.75" customHeight="1" x14ac:dyDescent="0.2"/>
    <row r="788" customFormat="1" ht="15.75" customHeight="1" x14ac:dyDescent="0.2"/>
    <row r="789" customFormat="1" ht="15.75" customHeight="1" x14ac:dyDescent="0.2"/>
    <row r="790" customFormat="1" ht="15.75" customHeight="1" x14ac:dyDescent="0.2"/>
    <row r="791" customFormat="1" ht="15.75" customHeight="1" x14ac:dyDescent="0.2"/>
    <row r="792" customFormat="1" ht="15.75" customHeight="1" x14ac:dyDescent="0.2"/>
    <row r="793" customFormat="1" ht="15.75" customHeight="1" x14ac:dyDescent="0.2"/>
    <row r="794" customFormat="1" ht="15.75" customHeight="1" x14ac:dyDescent="0.2"/>
    <row r="795" customFormat="1" ht="15.75" customHeight="1" x14ac:dyDescent="0.2"/>
    <row r="796" customFormat="1" ht="15.75" customHeight="1" x14ac:dyDescent="0.2"/>
    <row r="797" customFormat="1" ht="15.75" customHeight="1" x14ac:dyDescent="0.2"/>
    <row r="798" customFormat="1" ht="15.75" customHeight="1" x14ac:dyDescent="0.2"/>
    <row r="799" customFormat="1" ht="15.75" customHeight="1" x14ac:dyDescent="0.2"/>
    <row r="800" customFormat="1" ht="15.75" customHeight="1" x14ac:dyDescent="0.2"/>
    <row r="801" customFormat="1" ht="15.75" customHeight="1" x14ac:dyDescent="0.2"/>
    <row r="802" customFormat="1" ht="15.75" customHeight="1" x14ac:dyDescent="0.2"/>
    <row r="803" customFormat="1" ht="15.75" customHeight="1" x14ac:dyDescent="0.2"/>
    <row r="804" customFormat="1" ht="15.75" customHeight="1" x14ac:dyDescent="0.2"/>
    <row r="805" customFormat="1" ht="15.75" customHeight="1" x14ac:dyDescent="0.2"/>
    <row r="806" customFormat="1" ht="15.75" customHeight="1" x14ac:dyDescent="0.2"/>
    <row r="807" customFormat="1" ht="15.75" customHeight="1" x14ac:dyDescent="0.2"/>
    <row r="808" customFormat="1" ht="15.75" customHeight="1" x14ac:dyDescent="0.2"/>
    <row r="809" customFormat="1" ht="15.75" customHeight="1" x14ac:dyDescent="0.2"/>
    <row r="810" customFormat="1" ht="15.75" customHeight="1" x14ac:dyDescent="0.2"/>
    <row r="811" customFormat="1" ht="15.75" customHeight="1" x14ac:dyDescent="0.2"/>
    <row r="812" customFormat="1" ht="15.75" customHeight="1" x14ac:dyDescent="0.2"/>
    <row r="813" customFormat="1" ht="15.75" customHeight="1" x14ac:dyDescent="0.2"/>
    <row r="814" customFormat="1" ht="15.75" customHeight="1" x14ac:dyDescent="0.2"/>
    <row r="815" customFormat="1" ht="15.75" customHeight="1" x14ac:dyDescent="0.2"/>
    <row r="816" customFormat="1" ht="15.75" customHeight="1" x14ac:dyDescent="0.2"/>
    <row r="817" customFormat="1" ht="15.75" customHeight="1" x14ac:dyDescent="0.2"/>
    <row r="818" customFormat="1" ht="15.75" customHeight="1" x14ac:dyDescent="0.2"/>
    <row r="819" customFormat="1" ht="15.75" customHeight="1" x14ac:dyDescent="0.2"/>
    <row r="820" customFormat="1" ht="15.75" customHeight="1" x14ac:dyDescent="0.2"/>
    <row r="821" customFormat="1" ht="15.75" customHeight="1" x14ac:dyDescent="0.2"/>
    <row r="822" customFormat="1" ht="15.75" customHeight="1" x14ac:dyDescent="0.2"/>
    <row r="823" customFormat="1" ht="15.75" customHeight="1" x14ac:dyDescent="0.2"/>
    <row r="824" customFormat="1" ht="15.75" customHeight="1" x14ac:dyDescent="0.2"/>
    <row r="825" customFormat="1" ht="15.75" customHeight="1" x14ac:dyDescent="0.2"/>
    <row r="826" customFormat="1" ht="15.75" customHeight="1" x14ac:dyDescent="0.2"/>
    <row r="827" customFormat="1" ht="15.75" customHeight="1" x14ac:dyDescent="0.2"/>
    <row r="828" customFormat="1" ht="15.75" customHeight="1" x14ac:dyDescent="0.2"/>
    <row r="829" customFormat="1" ht="15.75" customHeight="1" x14ac:dyDescent="0.2"/>
    <row r="830" customFormat="1" ht="15.75" customHeight="1" x14ac:dyDescent="0.2"/>
    <row r="831" customFormat="1" ht="15.75" customHeight="1" x14ac:dyDescent="0.2"/>
    <row r="832" customFormat="1" ht="15.75" customHeight="1" x14ac:dyDescent="0.2"/>
    <row r="833" customFormat="1" ht="15.75" customHeight="1" x14ac:dyDescent="0.2"/>
    <row r="834" customFormat="1" ht="15.75" customHeight="1" x14ac:dyDescent="0.2"/>
    <row r="835" customFormat="1" ht="15.75" customHeight="1" x14ac:dyDescent="0.2"/>
    <row r="836" customFormat="1" ht="15.75" customHeight="1" x14ac:dyDescent="0.2"/>
    <row r="837" customFormat="1" ht="15.75" customHeight="1" x14ac:dyDescent="0.2"/>
    <row r="838" customFormat="1" ht="15.75" customHeight="1" x14ac:dyDescent="0.2"/>
    <row r="839" customFormat="1" ht="15.75" customHeight="1" x14ac:dyDescent="0.2"/>
    <row r="840" customFormat="1" ht="15.75" customHeight="1" x14ac:dyDescent="0.2"/>
    <row r="841" customFormat="1" ht="15.75" customHeight="1" x14ac:dyDescent="0.2"/>
    <row r="842" customFormat="1" ht="15.75" customHeight="1" x14ac:dyDescent="0.2"/>
    <row r="843" customFormat="1" ht="15.75" customHeight="1" x14ac:dyDescent="0.2"/>
    <row r="844" customFormat="1" ht="15.75" customHeight="1" x14ac:dyDescent="0.2"/>
    <row r="845" customFormat="1" ht="15.75" customHeight="1" x14ac:dyDescent="0.2"/>
    <row r="846" customFormat="1" ht="15.75" customHeight="1" x14ac:dyDescent="0.2"/>
    <row r="847" customFormat="1" ht="15.75" customHeight="1" x14ac:dyDescent="0.2"/>
    <row r="848" customFormat="1" ht="15.75" customHeight="1" x14ac:dyDescent="0.2"/>
    <row r="849" customFormat="1" ht="15.75" customHeight="1" x14ac:dyDescent="0.2"/>
    <row r="850" customFormat="1" ht="15.75" customHeight="1" x14ac:dyDescent="0.2"/>
    <row r="851" customFormat="1" ht="15.75" customHeight="1" x14ac:dyDescent="0.2"/>
    <row r="852" customFormat="1" ht="15.75" customHeight="1" x14ac:dyDescent="0.2"/>
    <row r="853" customFormat="1" ht="15.75" customHeight="1" x14ac:dyDescent="0.2"/>
    <row r="854" customFormat="1" ht="15.75" customHeight="1" x14ac:dyDescent="0.2"/>
    <row r="855" customFormat="1" ht="15.75" customHeight="1" x14ac:dyDescent="0.2"/>
    <row r="856" customFormat="1" ht="15.75" customHeight="1" x14ac:dyDescent="0.2"/>
    <row r="857" customFormat="1" ht="15.75" customHeight="1" x14ac:dyDescent="0.2"/>
    <row r="858" customFormat="1" ht="15.75" customHeight="1" x14ac:dyDescent="0.2"/>
    <row r="859" customFormat="1" ht="15.75" customHeight="1" x14ac:dyDescent="0.2"/>
    <row r="860" customFormat="1" ht="15.75" customHeight="1" x14ac:dyDescent="0.2"/>
    <row r="861" customFormat="1" ht="15.75" customHeight="1" x14ac:dyDescent="0.2"/>
    <row r="862" customFormat="1" ht="15.75" customHeight="1" x14ac:dyDescent="0.2"/>
    <row r="863" customFormat="1" ht="15.75" customHeight="1" x14ac:dyDescent="0.2"/>
    <row r="864" customFormat="1" ht="15.75" customHeight="1" x14ac:dyDescent="0.2"/>
    <row r="865" customFormat="1" ht="15.75" customHeight="1" x14ac:dyDescent="0.2"/>
    <row r="866" customFormat="1" ht="15.75" customHeight="1" x14ac:dyDescent="0.2"/>
    <row r="867" customFormat="1" ht="15.75" customHeight="1" x14ac:dyDescent="0.2"/>
    <row r="868" customFormat="1" ht="15.75" customHeight="1" x14ac:dyDescent="0.2"/>
    <row r="869" customFormat="1" ht="15.75" customHeight="1" x14ac:dyDescent="0.2"/>
    <row r="870" customFormat="1" ht="15.75" customHeight="1" x14ac:dyDescent="0.2"/>
    <row r="871" customFormat="1" ht="15.75" customHeight="1" x14ac:dyDescent="0.2"/>
    <row r="872" customFormat="1" ht="15.75" customHeight="1" x14ac:dyDescent="0.2"/>
    <row r="873" customFormat="1" ht="15.75" customHeight="1" x14ac:dyDescent="0.2"/>
    <row r="874" customFormat="1" ht="15.75" customHeight="1" x14ac:dyDescent="0.2"/>
    <row r="875" customFormat="1" ht="15.75" customHeight="1" x14ac:dyDescent="0.2"/>
    <row r="876" customFormat="1" ht="15.75" customHeight="1" x14ac:dyDescent="0.2"/>
    <row r="877" customFormat="1" ht="15.75" customHeight="1" x14ac:dyDescent="0.2"/>
    <row r="878" customFormat="1" ht="15.75" customHeight="1" x14ac:dyDescent="0.2"/>
    <row r="879" customFormat="1" ht="15.75" customHeight="1" x14ac:dyDescent="0.2"/>
    <row r="880" customFormat="1" ht="15.75" customHeight="1" x14ac:dyDescent="0.2"/>
    <row r="881" customFormat="1" ht="15.75" customHeight="1" x14ac:dyDescent="0.2"/>
    <row r="882" customFormat="1" ht="15.75" customHeight="1" x14ac:dyDescent="0.2"/>
    <row r="883" customFormat="1" ht="15.75" customHeight="1" x14ac:dyDescent="0.2"/>
    <row r="884" customFormat="1" ht="15.75" customHeight="1" x14ac:dyDescent="0.2"/>
    <row r="885" customFormat="1" ht="15.75" customHeight="1" x14ac:dyDescent="0.2"/>
    <row r="886" customFormat="1" ht="15.75" customHeight="1" x14ac:dyDescent="0.2"/>
    <row r="887" customFormat="1" ht="15.75" customHeight="1" x14ac:dyDescent="0.2"/>
    <row r="888" customFormat="1" ht="15.75" customHeight="1" x14ac:dyDescent="0.2"/>
    <row r="889" customFormat="1" ht="15.75" customHeight="1" x14ac:dyDescent="0.2"/>
    <row r="890" customFormat="1" ht="15.75" customHeight="1" x14ac:dyDescent="0.2"/>
    <row r="891" customFormat="1" ht="15.75" customHeight="1" x14ac:dyDescent="0.2"/>
    <row r="892" customFormat="1" ht="15.75" customHeight="1" x14ac:dyDescent="0.2"/>
    <row r="893" customFormat="1" ht="15.75" customHeight="1" x14ac:dyDescent="0.2"/>
    <row r="894" customFormat="1" ht="15.75" customHeight="1" x14ac:dyDescent="0.2"/>
    <row r="895" customFormat="1" ht="15.75" customHeight="1" x14ac:dyDescent="0.2"/>
    <row r="896" customFormat="1" ht="15.75" customHeight="1" x14ac:dyDescent="0.2"/>
    <row r="897" customFormat="1" ht="15.75" customHeight="1" x14ac:dyDescent="0.2"/>
    <row r="898" customFormat="1" ht="15.75" customHeight="1" x14ac:dyDescent="0.2"/>
    <row r="899" customFormat="1" ht="15.75" customHeight="1" x14ac:dyDescent="0.2"/>
    <row r="900" customFormat="1" ht="15.75" customHeight="1" x14ac:dyDescent="0.2"/>
    <row r="901" customFormat="1" ht="15.75" customHeight="1" x14ac:dyDescent="0.2"/>
    <row r="902" customFormat="1" ht="15.75" customHeight="1" x14ac:dyDescent="0.2"/>
    <row r="903" customFormat="1" ht="15.75" customHeight="1" x14ac:dyDescent="0.2"/>
    <row r="904" customFormat="1" ht="15.75" customHeight="1" x14ac:dyDescent="0.2"/>
    <row r="905" customFormat="1" ht="15.75" customHeight="1" x14ac:dyDescent="0.2"/>
    <row r="906" customFormat="1" ht="15.75" customHeight="1" x14ac:dyDescent="0.2"/>
    <row r="907" customFormat="1" ht="15.75" customHeight="1" x14ac:dyDescent="0.2"/>
    <row r="908" customFormat="1" ht="15.75" customHeight="1" x14ac:dyDescent="0.2"/>
    <row r="909" customFormat="1" ht="15.75" customHeight="1" x14ac:dyDescent="0.2"/>
    <row r="910" customFormat="1" ht="15.75" customHeight="1" x14ac:dyDescent="0.2"/>
    <row r="911" customFormat="1" ht="15.75" customHeight="1" x14ac:dyDescent="0.2"/>
    <row r="912" customFormat="1" ht="15.75" customHeight="1" x14ac:dyDescent="0.2"/>
    <row r="913" customFormat="1" ht="15.75" customHeight="1" x14ac:dyDescent="0.2"/>
    <row r="914" customFormat="1" ht="15.75" customHeight="1" x14ac:dyDescent="0.2"/>
    <row r="915" customFormat="1" ht="15.75" customHeight="1" x14ac:dyDescent="0.2"/>
    <row r="916" customFormat="1" ht="15.75" customHeight="1" x14ac:dyDescent="0.2"/>
    <row r="917" customFormat="1" ht="15.75" customHeight="1" x14ac:dyDescent="0.2"/>
    <row r="918" customFormat="1" ht="15.75" customHeight="1" x14ac:dyDescent="0.2"/>
    <row r="919" customFormat="1" ht="15.75" customHeight="1" x14ac:dyDescent="0.2"/>
    <row r="920" customFormat="1" ht="15.75" customHeight="1" x14ac:dyDescent="0.2"/>
    <row r="921" customFormat="1" ht="15.75" customHeight="1" x14ac:dyDescent="0.2"/>
    <row r="922" customFormat="1" ht="15.75" customHeight="1" x14ac:dyDescent="0.2"/>
    <row r="923" customFormat="1" ht="15.75" customHeight="1" x14ac:dyDescent="0.2"/>
    <row r="924" customFormat="1" ht="15.75" customHeight="1" x14ac:dyDescent="0.2"/>
    <row r="925" customFormat="1" ht="15.75" customHeight="1" x14ac:dyDescent="0.2"/>
    <row r="926" customFormat="1" ht="15.75" customHeight="1" x14ac:dyDescent="0.2"/>
    <row r="927" customFormat="1" ht="15.75" customHeight="1" x14ac:dyDescent="0.2"/>
    <row r="928" customFormat="1" ht="15.75" customHeight="1" x14ac:dyDescent="0.2"/>
    <row r="929" customFormat="1" ht="15.75" customHeight="1" x14ac:dyDescent="0.2"/>
    <row r="930" customFormat="1" ht="15.75" customHeight="1" x14ac:dyDescent="0.2"/>
    <row r="931" customFormat="1" ht="15.75" customHeight="1" x14ac:dyDescent="0.2"/>
    <row r="932" customFormat="1" ht="15.75" customHeight="1" x14ac:dyDescent="0.2"/>
    <row r="933" customFormat="1" ht="15.75" customHeight="1" x14ac:dyDescent="0.2"/>
    <row r="934" customFormat="1" ht="15.75" customHeight="1" x14ac:dyDescent="0.2"/>
    <row r="935" customFormat="1" ht="15.75" customHeight="1" x14ac:dyDescent="0.2"/>
    <row r="936" customFormat="1" ht="15.75" customHeight="1" x14ac:dyDescent="0.2"/>
    <row r="937" customFormat="1" ht="15.75" customHeight="1" x14ac:dyDescent="0.2"/>
    <row r="938" customFormat="1" ht="15.75" customHeight="1" x14ac:dyDescent="0.2"/>
    <row r="939" customFormat="1" ht="15.75" customHeight="1" x14ac:dyDescent="0.2"/>
    <row r="940" customFormat="1" ht="15.75" customHeight="1" x14ac:dyDescent="0.2"/>
    <row r="941" customFormat="1" ht="15.75" customHeight="1" x14ac:dyDescent="0.2"/>
    <row r="942" customFormat="1" ht="15.75" customHeight="1" x14ac:dyDescent="0.2"/>
    <row r="943" customFormat="1" ht="15.75" customHeight="1" x14ac:dyDescent="0.2"/>
    <row r="944" customFormat="1" ht="15.75" customHeight="1" x14ac:dyDescent="0.2"/>
    <row r="945" customFormat="1" ht="15.75" customHeight="1" x14ac:dyDescent="0.2"/>
    <row r="946" customFormat="1" ht="15.75" customHeight="1" x14ac:dyDescent="0.2"/>
    <row r="947" customFormat="1" ht="15.75" customHeight="1" x14ac:dyDescent="0.2"/>
    <row r="948" customFormat="1" ht="15.75" customHeight="1" x14ac:dyDescent="0.2"/>
    <row r="949" customFormat="1" ht="15.75" customHeight="1" x14ac:dyDescent="0.2"/>
    <row r="950" customFormat="1" ht="15.75" customHeight="1" x14ac:dyDescent="0.2"/>
    <row r="951" customFormat="1" ht="15.75" customHeight="1" x14ac:dyDescent="0.2"/>
    <row r="952" customFormat="1" ht="15.75" customHeight="1" x14ac:dyDescent="0.2"/>
    <row r="953" customFormat="1" ht="15.75" customHeight="1" x14ac:dyDescent="0.2"/>
    <row r="954" customFormat="1" ht="15.75" customHeight="1" x14ac:dyDescent="0.2"/>
    <row r="955" customFormat="1" ht="15.75" customHeight="1" x14ac:dyDescent="0.2"/>
    <row r="956" customFormat="1" ht="15.75" customHeight="1" x14ac:dyDescent="0.2"/>
    <row r="957" customFormat="1" ht="15.75" customHeight="1" x14ac:dyDescent="0.2"/>
    <row r="958" customFormat="1" ht="15.75" customHeight="1" x14ac:dyDescent="0.2"/>
    <row r="959" customFormat="1" ht="15.75" customHeight="1" x14ac:dyDescent="0.2"/>
    <row r="960" customFormat="1" ht="15.75" customHeight="1" x14ac:dyDescent="0.2"/>
    <row r="961" customFormat="1" ht="15.75" customHeight="1" x14ac:dyDescent="0.2"/>
    <row r="962" customFormat="1" ht="15.75" customHeight="1" x14ac:dyDescent="0.2"/>
    <row r="963" customFormat="1" ht="15.75" customHeight="1" x14ac:dyDescent="0.2"/>
    <row r="964" customFormat="1" ht="15.75" customHeight="1" x14ac:dyDescent="0.2"/>
    <row r="965" customFormat="1" ht="15.75" customHeight="1" x14ac:dyDescent="0.2"/>
    <row r="966" customFormat="1" ht="15.75" customHeight="1" x14ac:dyDescent="0.2"/>
    <row r="967" customFormat="1" ht="15.75" customHeight="1" x14ac:dyDescent="0.2"/>
    <row r="968" customFormat="1" ht="15.75" customHeight="1" x14ac:dyDescent="0.2"/>
    <row r="969" customFormat="1" ht="15.75" customHeight="1" x14ac:dyDescent="0.2"/>
    <row r="970" customFormat="1" ht="15.75" customHeight="1" x14ac:dyDescent="0.2"/>
    <row r="971" customFormat="1" ht="15.75" customHeight="1" x14ac:dyDescent="0.2"/>
    <row r="972" customFormat="1" ht="15.75" customHeight="1" x14ac:dyDescent="0.2"/>
    <row r="973" customFormat="1" ht="15.75" customHeight="1" x14ac:dyDescent="0.2"/>
    <row r="974" customFormat="1" ht="15.75" customHeight="1" x14ac:dyDescent="0.2"/>
    <row r="975" customFormat="1" ht="15.75" customHeight="1" x14ac:dyDescent="0.2"/>
    <row r="976" customFormat="1" ht="15.75" customHeight="1" x14ac:dyDescent="0.2"/>
    <row r="977" customFormat="1" ht="15.75" customHeight="1" x14ac:dyDescent="0.2"/>
    <row r="978" customFormat="1" ht="15.75" customHeight="1" x14ac:dyDescent="0.2"/>
    <row r="979" customFormat="1" ht="15.75" customHeight="1" x14ac:dyDescent="0.2"/>
    <row r="980" customFormat="1" ht="15.75" customHeight="1" x14ac:dyDescent="0.2"/>
    <row r="981" customFormat="1" ht="15.75" customHeight="1" x14ac:dyDescent="0.2"/>
    <row r="982" customFormat="1" ht="15.75" customHeight="1" x14ac:dyDescent="0.2"/>
    <row r="983" customFormat="1" ht="15.75" customHeight="1" x14ac:dyDescent="0.2"/>
    <row r="984" customFormat="1" ht="15.75" customHeight="1" x14ac:dyDescent="0.2"/>
    <row r="985" customFormat="1" ht="15.75" customHeight="1" x14ac:dyDescent="0.2"/>
    <row r="986" customFormat="1" ht="15.75" customHeight="1" x14ac:dyDescent="0.2"/>
    <row r="987" customFormat="1" ht="15.75" customHeight="1" x14ac:dyDescent="0.2"/>
    <row r="988" customFormat="1" ht="15.75" customHeight="1" x14ac:dyDescent="0.2"/>
    <row r="989" customFormat="1" ht="15.75" customHeight="1" x14ac:dyDescent="0.2"/>
    <row r="990" customFormat="1" ht="15.75" customHeight="1" x14ac:dyDescent="0.2"/>
    <row r="991" customFormat="1" ht="15.75" customHeight="1" x14ac:dyDescent="0.2"/>
    <row r="992" customFormat="1" ht="15.75" customHeight="1" x14ac:dyDescent="0.2"/>
    <row r="993" customFormat="1" ht="15.75" customHeight="1" x14ac:dyDescent="0.2"/>
    <row r="994" customFormat="1" ht="15.75" customHeight="1" x14ac:dyDescent="0.2"/>
    <row r="995" customFormat="1" ht="15.75" customHeight="1" x14ac:dyDescent="0.2"/>
    <row r="996" customFormat="1" ht="15.75" customHeight="1" x14ac:dyDescent="0.2"/>
    <row r="997" customFormat="1" ht="15.75" customHeight="1" x14ac:dyDescent="0.2"/>
    <row r="998" customFormat="1" ht="15.75" customHeight="1" x14ac:dyDescent="0.2"/>
    <row r="999" customFormat="1" ht="15.75" customHeight="1" x14ac:dyDescent="0.2"/>
    <row r="1000" customFormat="1" ht="15.75" customHeight="1" x14ac:dyDescent="0.2"/>
    <row r="1001" customFormat="1" ht="15.75" customHeight="1" x14ac:dyDescent="0.2"/>
    <row r="1002" customFormat="1" ht="15.75" customHeight="1" x14ac:dyDescent="0.2"/>
    <row r="1003" customFormat="1" ht="15.75" customHeight="1" x14ac:dyDescent="0.2"/>
    <row r="1004" customFormat="1" ht="15.75" customHeight="1" x14ac:dyDescent="0.2"/>
    <row r="1005" customFormat="1" ht="15.75" customHeight="1" x14ac:dyDescent="0.2"/>
    <row r="1006" customFormat="1" ht="15.75" customHeight="1" x14ac:dyDescent="0.2"/>
    <row r="1007" customFormat="1" ht="15.75" customHeight="1" x14ac:dyDescent="0.2"/>
    <row r="1008" customFormat="1" ht="15" customHeight="1" x14ac:dyDescent="0.2"/>
  </sheetData>
  <mergeCells count="12">
    <mergeCell ref="A1:H1"/>
    <mergeCell ref="A2:H2"/>
    <mergeCell ref="A4:C6"/>
    <mergeCell ref="H5:H6"/>
    <mergeCell ref="A53:C53"/>
    <mergeCell ref="A55:C55"/>
    <mergeCell ref="B3:C3"/>
    <mergeCell ref="D4:G4"/>
    <mergeCell ref="D5:D6"/>
    <mergeCell ref="E5:E6"/>
    <mergeCell ref="F5:F6"/>
    <mergeCell ref="G5:G6"/>
  </mergeCells>
  <pageMargins left="0.7" right="0.7" top="0.75" bottom="0.75" header="0" footer="0"/>
  <pageSetup scale="50"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V1000"/>
  <sheetViews>
    <sheetView showGridLines="0" workbookViewId="0">
      <selection sqref="A1:U1"/>
    </sheetView>
  </sheetViews>
  <sheetFormatPr baseColWidth="10" defaultColWidth="11.1640625" defaultRowHeight="15" customHeight="1" x14ac:dyDescent="0.2"/>
  <cols>
    <col min="1" max="1" width="4" customWidth="1"/>
    <col min="2" max="2" width="2.1640625" customWidth="1"/>
    <col min="3" max="3" width="1.83203125" customWidth="1"/>
    <col min="4" max="4" width="4.83203125" customWidth="1"/>
    <col min="5" max="5" width="4.1640625" customWidth="1"/>
    <col min="6" max="6" width="7.1640625" customWidth="1"/>
    <col min="7" max="7" width="4.5" customWidth="1"/>
    <col min="8" max="8" width="8.5" customWidth="1"/>
    <col min="9" max="9" width="3.5" customWidth="1"/>
    <col min="10" max="10" width="4" customWidth="1"/>
    <col min="11" max="11" width="20" customWidth="1"/>
    <col min="12" max="12" width="3.5" customWidth="1"/>
    <col min="13" max="13" width="4" customWidth="1"/>
    <col min="14" max="14" width="2.1640625" customWidth="1"/>
    <col min="15" max="15" width="11.5" customWidth="1"/>
    <col min="16" max="16" width="3.5" customWidth="1"/>
    <col min="17" max="17" width="4.6640625" customWidth="1"/>
    <col min="18" max="18" width="13" customWidth="1"/>
    <col min="19" max="20" width="3.83203125" customWidth="1"/>
    <col min="21" max="21" width="2.5" customWidth="1"/>
    <col min="22" max="22" width="8" customWidth="1"/>
  </cols>
  <sheetData>
    <row r="1" spans="1:22" ht="23.25" customHeight="1" x14ac:dyDescent="0.3">
      <c r="A1" s="329" t="s">
        <v>16</v>
      </c>
      <c r="B1" s="328"/>
      <c r="C1" s="328"/>
      <c r="D1" s="328"/>
      <c r="E1" s="328"/>
      <c r="F1" s="328"/>
      <c r="G1" s="328"/>
      <c r="H1" s="328"/>
      <c r="I1" s="328"/>
      <c r="J1" s="328"/>
      <c r="K1" s="328"/>
      <c r="L1" s="328"/>
      <c r="M1" s="328"/>
      <c r="N1" s="328"/>
      <c r="O1" s="328"/>
      <c r="P1" s="328"/>
      <c r="Q1" s="328"/>
      <c r="R1" s="328"/>
      <c r="S1" s="328"/>
      <c r="T1" s="328"/>
      <c r="U1" s="328"/>
      <c r="V1" s="8"/>
    </row>
    <row r="2" spans="1:22" ht="16.5" customHeight="1" x14ac:dyDescent="0.2">
      <c r="A2" s="66"/>
      <c r="B2" s="66"/>
      <c r="C2" s="66"/>
      <c r="D2" s="66"/>
      <c r="E2" s="66"/>
      <c r="F2" s="66"/>
      <c r="G2" s="66"/>
      <c r="H2" s="66"/>
      <c r="I2" s="66"/>
      <c r="J2" s="66"/>
      <c r="K2" s="66"/>
      <c r="L2" s="66"/>
      <c r="M2" s="66"/>
      <c r="N2" s="66"/>
      <c r="O2" s="66"/>
      <c r="P2" s="66"/>
      <c r="Q2" s="66"/>
      <c r="R2" s="66"/>
      <c r="S2" s="66"/>
      <c r="T2" s="66"/>
      <c r="U2" s="66"/>
      <c r="V2" s="8"/>
    </row>
    <row r="3" spans="1:22" ht="16.5" customHeight="1" x14ac:dyDescent="0.2">
      <c r="A3" s="67"/>
      <c r="B3" s="68"/>
      <c r="C3" s="68"/>
      <c r="D3" s="68"/>
      <c r="E3" s="68"/>
      <c r="F3" s="68"/>
      <c r="G3" s="68"/>
      <c r="H3" s="68"/>
      <c r="I3" s="68"/>
      <c r="J3" s="69"/>
      <c r="K3" s="68"/>
      <c r="L3" s="68"/>
      <c r="M3" s="68"/>
      <c r="N3" s="68"/>
      <c r="O3" s="68"/>
      <c r="P3" s="68"/>
      <c r="Q3" s="68"/>
      <c r="R3" s="68"/>
      <c r="S3" s="68"/>
      <c r="T3" s="68"/>
      <c r="U3" s="70"/>
      <c r="V3" s="8"/>
    </row>
    <row r="4" spans="1:22" ht="15.75" customHeight="1" x14ac:dyDescent="0.2">
      <c r="A4" s="347" t="s">
        <v>17</v>
      </c>
      <c r="B4" s="328"/>
      <c r="C4" s="328"/>
      <c r="D4" s="328"/>
      <c r="E4" s="328"/>
      <c r="F4" s="328"/>
      <c r="G4" s="328"/>
      <c r="H4" s="328"/>
      <c r="I4" s="328"/>
      <c r="J4" s="328"/>
      <c r="K4" s="328"/>
      <c r="L4" s="328"/>
      <c r="M4" s="328"/>
      <c r="N4" s="328"/>
      <c r="O4" s="328"/>
      <c r="P4" s="328"/>
      <c r="Q4" s="328"/>
      <c r="R4" s="328"/>
      <c r="S4" s="328"/>
      <c r="T4" s="328"/>
      <c r="U4" s="331"/>
      <c r="V4" s="71"/>
    </row>
    <row r="5" spans="1:22" ht="16.5" customHeight="1" x14ac:dyDescent="0.2">
      <c r="A5" s="72"/>
      <c r="B5" s="73"/>
      <c r="C5" s="73"/>
      <c r="D5" s="73"/>
      <c r="E5" s="73"/>
      <c r="F5" s="73"/>
      <c r="G5" s="73"/>
      <c r="H5" s="73"/>
      <c r="I5" s="73"/>
      <c r="J5" s="73"/>
      <c r="K5" s="73"/>
      <c r="L5" s="73"/>
      <c r="M5" s="73"/>
      <c r="N5" s="73"/>
      <c r="O5" s="73"/>
      <c r="P5" s="73"/>
      <c r="Q5" s="73"/>
      <c r="R5" s="73"/>
      <c r="S5" s="73"/>
      <c r="T5" s="73"/>
      <c r="U5" s="74"/>
      <c r="V5" s="8"/>
    </row>
    <row r="6" spans="1:22" ht="16.5" customHeight="1" x14ac:dyDescent="0.2">
      <c r="A6" s="348" t="s">
        <v>18</v>
      </c>
      <c r="B6" s="333"/>
      <c r="C6" s="333"/>
      <c r="D6" s="333"/>
      <c r="E6" s="333"/>
      <c r="F6" s="333"/>
      <c r="G6" s="332">
        <f>'ENOUGH Cover Page Signatures'!G6</f>
        <v>0</v>
      </c>
      <c r="H6" s="333"/>
      <c r="I6" s="333"/>
      <c r="J6" s="333"/>
      <c r="K6" s="333"/>
      <c r="L6" s="333"/>
      <c r="M6" s="333"/>
      <c r="N6" s="333"/>
      <c r="O6" s="333"/>
      <c r="P6" s="333"/>
      <c r="Q6" s="333"/>
      <c r="R6" s="333"/>
      <c r="S6" s="333"/>
      <c r="T6" s="333"/>
      <c r="U6" s="334"/>
      <c r="V6" s="8"/>
    </row>
    <row r="7" spans="1:22" ht="15.75" customHeight="1" x14ac:dyDescent="0.2">
      <c r="A7" s="346" t="s">
        <v>19</v>
      </c>
      <c r="B7" s="336"/>
      <c r="C7" s="336"/>
      <c r="D7" s="336"/>
      <c r="E7" s="335">
        <f>'ENOUGH Cover Page Signatures'!E7:O7</f>
        <v>0</v>
      </c>
      <c r="F7" s="336"/>
      <c r="G7" s="336"/>
      <c r="H7" s="336"/>
      <c r="I7" s="336"/>
      <c r="J7" s="336"/>
      <c r="K7" s="336"/>
      <c r="L7" s="336"/>
      <c r="M7" s="336"/>
      <c r="N7" s="336"/>
      <c r="O7" s="336"/>
      <c r="P7" s="336"/>
      <c r="Q7" s="336"/>
      <c r="R7" s="336"/>
      <c r="S7" s="336"/>
      <c r="T7" s="336"/>
      <c r="U7" s="37"/>
      <c r="V7" s="8"/>
    </row>
    <row r="8" spans="1:22" ht="15.75" customHeight="1" x14ac:dyDescent="0.2">
      <c r="A8" s="34" t="s">
        <v>20</v>
      </c>
      <c r="B8" s="335">
        <f>'ENOUGH Cover Page Signatures'!B8:J8</f>
        <v>0</v>
      </c>
      <c r="C8" s="336"/>
      <c r="D8" s="336"/>
      <c r="E8" s="336"/>
      <c r="F8" s="336"/>
      <c r="G8" s="336"/>
      <c r="H8" s="336"/>
      <c r="I8" s="336"/>
      <c r="J8" s="336"/>
      <c r="K8" s="35" t="s">
        <v>44</v>
      </c>
      <c r="L8" s="35" t="s">
        <v>45</v>
      </c>
      <c r="M8" s="36"/>
      <c r="N8" s="335">
        <f>'ENOUGH Cover Page Signatures'!N8:O8</f>
        <v>0</v>
      </c>
      <c r="O8" s="336"/>
      <c r="P8" s="35"/>
      <c r="Q8" s="40"/>
      <c r="R8" s="35"/>
      <c r="S8" s="35"/>
      <c r="T8" s="35"/>
      <c r="U8" s="37"/>
      <c r="V8" s="8"/>
    </row>
    <row r="9" spans="1:22" ht="15.75" customHeight="1" x14ac:dyDescent="0.2">
      <c r="A9" s="34" t="s">
        <v>22</v>
      </c>
      <c r="B9" s="35"/>
      <c r="C9" s="35"/>
      <c r="D9" s="35"/>
      <c r="E9" s="335">
        <f>'ENOUGH Cover Page Signatures'!E9:K9</f>
        <v>0</v>
      </c>
      <c r="F9" s="336"/>
      <c r="G9" s="336"/>
      <c r="H9" s="336"/>
      <c r="I9" s="336"/>
      <c r="J9" s="336"/>
      <c r="K9" s="336"/>
      <c r="L9" s="349" t="s">
        <v>23</v>
      </c>
      <c r="M9" s="336"/>
      <c r="N9" s="335">
        <f>'ENOUGH Cover Page Signatures'!N9:O9</f>
        <v>0</v>
      </c>
      <c r="O9" s="336"/>
      <c r="P9" s="35"/>
      <c r="Q9" s="36" t="s">
        <v>24</v>
      </c>
      <c r="R9" s="335">
        <f>'ENOUGH Cover Page Signatures'!R9:S9</f>
        <v>0</v>
      </c>
      <c r="S9" s="336"/>
      <c r="T9" s="35"/>
      <c r="U9" s="37"/>
      <c r="V9" s="8"/>
    </row>
    <row r="10" spans="1:22" ht="15.75" customHeight="1" x14ac:dyDescent="0.2">
      <c r="A10" s="38" t="s">
        <v>46</v>
      </c>
      <c r="B10" s="40"/>
      <c r="C10" s="40"/>
      <c r="D10" s="40"/>
      <c r="E10" s="40"/>
      <c r="F10" s="340">
        <f>'ENOUGH Cover Page Signatures'!F10:K10</f>
        <v>0</v>
      </c>
      <c r="G10" s="341"/>
      <c r="H10" s="341"/>
      <c r="I10" s="341"/>
      <c r="J10" s="341"/>
      <c r="K10" s="341"/>
      <c r="L10" s="341"/>
      <c r="M10" s="341"/>
      <c r="N10" s="341"/>
      <c r="O10" s="341"/>
      <c r="P10" s="341"/>
      <c r="Q10" s="341"/>
      <c r="R10" s="341"/>
      <c r="S10" s="341"/>
      <c r="T10" s="341"/>
      <c r="U10" s="41"/>
      <c r="V10" s="8"/>
    </row>
    <row r="11" spans="1:22" ht="15.75" customHeight="1" x14ac:dyDescent="0.2">
      <c r="A11" s="75" t="s">
        <v>26</v>
      </c>
      <c r="B11" s="76"/>
      <c r="C11" s="76"/>
      <c r="D11" s="76"/>
      <c r="E11" s="76"/>
      <c r="F11" s="76"/>
      <c r="G11" s="76"/>
      <c r="H11" s="76"/>
      <c r="I11" s="76"/>
      <c r="J11" s="76"/>
      <c r="K11" s="76"/>
      <c r="L11" s="76"/>
      <c r="M11" s="76"/>
      <c r="N11" s="76"/>
      <c r="O11" s="76"/>
      <c r="P11" s="76"/>
      <c r="Q11" s="76"/>
      <c r="R11" s="76"/>
      <c r="S11" s="76"/>
      <c r="T11" s="76"/>
      <c r="U11" s="77"/>
      <c r="V11" s="8"/>
    </row>
    <row r="12" spans="1:22" ht="15.75" customHeight="1" x14ac:dyDescent="0.2">
      <c r="A12" s="78"/>
      <c r="B12" s="66"/>
      <c r="C12" s="66"/>
      <c r="D12" s="66"/>
      <c r="E12" s="66"/>
      <c r="F12" s="66"/>
      <c r="G12" s="66"/>
      <c r="H12" s="66"/>
      <c r="I12" s="66"/>
      <c r="J12" s="66"/>
      <c r="K12" s="66"/>
      <c r="L12" s="66"/>
      <c r="M12" s="66"/>
      <c r="N12" s="66"/>
      <c r="O12" s="66"/>
      <c r="P12" s="66"/>
      <c r="Q12" s="66"/>
      <c r="R12" s="66"/>
      <c r="S12" s="66"/>
      <c r="T12" s="66"/>
      <c r="U12" s="79"/>
      <c r="V12" s="71"/>
    </row>
    <row r="13" spans="1:22" ht="15.75" customHeight="1" x14ac:dyDescent="0.2">
      <c r="A13" s="347" t="s">
        <v>47</v>
      </c>
      <c r="B13" s="328"/>
      <c r="C13" s="328"/>
      <c r="D13" s="328"/>
      <c r="E13" s="328"/>
      <c r="F13" s="328"/>
      <c r="G13" s="328"/>
      <c r="H13" s="328"/>
      <c r="I13" s="328"/>
      <c r="J13" s="328"/>
      <c r="K13" s="328"/>
      <c r="L13" s="328"/>
      <c r="M13" s="328"/>
      <c r="N13" s="328"/>
      <c r="O13" s="328"/>
      <c r="P13" s="328"/>
      <c r="Q13" s="328"/>
      <c r="R13" s="328"/>
      <c r="S13" s="328"/>
      <c r="T13" s="328"/>
      <c r="U13" s="331"/>
      <c r="V13" s="71"/>
    </row>
    <row r="14" spans="1:22" ht="16.5" customHeight="1" x14ac:dyDescent="0.2">
      <c r="A14" s="72"/>
      <c r="B14" s="73"/>
      <c r="C14" s="73"/>
      <c r="D14" s="73"/>
      <c r="E14" s="73"/>
      <c r="F14" s="73"/>
      <c r="G14" s="73"/>
      <c r="H14" s="73"/>
      <c r="I14" s="73"/>
      <c r="J14" s="73"/>
      <c r="K14" s="73"/>
      <c r="L14" s="73"/>
      <c r="M14" s="73"/>
      <c r="N14" s="73"/>
      <c r="O14" s="73"/>
      <c r="P14" s="73"/>
      <c r="Q14" s="73"/>
      <c r="R14" s="73"/>
      <c r="S14" s="73"/>
      <c r="T14" s="73"/>
      <c r="U14" s="74"/>
      <c r="V14" s="8"/>
    </row>
    <row r="15" spans="1:22" ht="17.25" customHeight="1" x14ac:dyDescent="0.2">
      <c r="A15" s="67"/>
      <c r="B15" s="68"/>
      <c r="C15" s="68"/>
      <c r="D15" s="68"/>
      <c r="E15" s="68"/>
      <c r="F15" s="68"/>
      <c r="G15" s="68"/>
      <c r="H15" s="68"/>
      <c r="I15" s="68"/>
      <c r="J15" s="68"/>
      <c r="K15" s="68"/>
      <c r="L15" s="68"/>
      <c r="M15" s="68"/>
      <c r="N15" s="68"/>
      <c r="O15" s="68"/>
      <c r="P15" s="68"/>
      <c r="Q15" s="68"/>
      <c r="R15" s="68"/>
      <c r="S15" s="68"/>
      <c r="T15" s="68"/>
      <c r="U15" s="70"/>
      <c r="V15" s="8"/>
    </row>
    <row r="16" spans="1:22" ht="15.75" customHeight="1" x14ac:dyDescent="0.2">
      <c r="A16" s="45"/>
      <c r="B16" s="46"/>
      <c r="C16" s="48" t="s">
        <v>28</v>
      </c>
      <c r="D16" s="80" t="s">
        <v>40</v>
      </c>
      <c r="E16" s="46"/>
      <c r="F16" s="46"/>
      <c r="G16" s="342" t="s">
        <v>30</v>
      </c>
      <c r="H16" s="343"/>
      <c r="I16" s="50"/>
      <c r="J16" s="46"/>
      <c r="K16" s="48" t="s">
        <v>31</v>
      </c>
      <c r="L16" s="50"/>
      <c r="M16" s="46"/>
      <c r="N16" s="46"/>
      <c r="O16" s="48" t="s">
        <v>32</v>
      </c>
      <c r="P16" s="50"/>
      <c r="Q16" s="46"/>
      <c r="R16" s="46"/>
      <c r="S16" s="46"/>
      <c r="T16" s="46"/>
      <c r="U16" s="47"/>
      <c r="V16" s="23"/>
    </row>
    <row r="17" spans="1:22" ht="15.75" customHeight="1" x14ac:dyDescent="0.2">
      <c r="A17" s="81"/>
      <c r="B17" s="56"/>
      <c r="C17" s="56"/>
      <c r="D17" s="56"/>
      <c r="E17" s="56"/>
      <c r="F17" s="56"/>
      <c r="G17" s="56"/>
      <c r="H17" s="56"/>
      <c r="I17" s="56"/>
      <c r="J17" s="56"/>
      <c r="K17" s="56"/>
      <c r="L17" s="56"/>
      <c r="M17" s="56"/>
      <c r="N17" s="56"/>
      <c r="O17" s="56"/>
      <c r="P17" s="56"/>
      <c r="Q17" s="56"/>
      <c r="R17" s="56"/>
      <c r="S17" s="56"/>
      <c r="T17" s="56"/>
      <c r="U17" s="82"/>
      <c r="V17" s="8"/>
    </row>
    <row r="18" spans="1:22" ht="15.75" customHeight="1" x14ac:dyDescent="0.2">
      <c r="A18" s="75"/>
      <c r="B18" s="76"/>
      <c r="C18" s="76"/>
      <c r="D18" s="76"/>
      <c r="E18" s="76"/>
      <c r="F18" s="76"/>
      <c r="G18" s="76"/>
      <c r="H18" s="76"/>
      <c r="I18" s="76"/>
      <c r="J18" s="76"/>
      <c r="K18" s="76"/>
      <c r="L18" s="76"/>
      <c r="M18" s="76"/>
      <c r="N18" s="76"/>
      <c r="O18" s="76"/>
      <c r="P18" s="76"/>
      <c r="Q18" s="76"/>
      <c r="R18" s="76"/>
      <c r="S18" s="76"/>
      <c r="T18" s="76"/>
      <c r="U18" s="77"/>
      <c r="V18" s="8"/>
    </row>
    <row r="19" spans="1:22" ht="15.75" customHeight="1" x14ac:dyDescent="0.2">
      <c r="A19" s="81"/>
      <c r="B19" s="56"/>
      <c r="C19" s="56"/>
      <c r="D19" s="56"/>
      <c r="E19" s="56"/>
      <c r="F19" s="56"/>
      <c r="G19" s="56"/>
      <c r="H19" s="56"/>
      <c r="I19" s="56"/>
      <c r="J19" s="56"/>
      <c r="K19" s="56"/>
      <c r="L19" s="56"/>
      <c r="M19" s="56"/>
      <c r="N19" s="56"/>
      <c r="O19" s="56"/>
      <c r="P19" s="56"/>
      <c r="Q19" s="56"/>
      <c r="R19" s="56"/>
      <c r="S19" s="56"/>
      <c r="T19" s="56"/>
      <c r="U19" s="82"/>
      <c r="V19" s="8"/>
    </row>
    <row r="20" spans="1:22" ht="15.75" customHeight="1" x14ac:dyDescent="0.2">
      <c r="A20" s="347"/>
      <c r="B20" s="328"/>
      <c r="C20" s="328"/>
      <c r="D20" s="328"/>
      <c r="E20" s="328"/>
      <c r="F20" s="328"/>
      <c r="G20" s="328"/>
      <c r="H20" s="328"/>
      <c r="I20" s="328"/>
      <c r="J20" s="328"/>
      <c r="K20" s="328"/>
      <c r="L20" s="328"/>
      <c r="M20" s="328"/>
      <c r="N20" s="328"/>
      <c r="O20" s="328"/>
      <c r="P20" s="328"/>
      <c r="Q20" s="328"/>
      <c r="R20" s="328"/>
      <c r="S20" s="328"/>
      <c r="T20" s="328"/>
      <c r="U20" s="331"/>
      <c r="V20" s="71"/>
    </row>
    <row r="21" spans="1:22" ht="15.75" customHeight="1" x14ac:dyDescent="0.2">
      <c r="A21" s="81"/>
      <c r="B21" s="56"/>
      <c r="C21" s="56"/>
      <c r="D21" s="56"/>
      <c r="E21" s="56"/>
      <c r="F21" s="56"/>
      <c r="G21" s="56"/>
      <c r="H21" s="56"/>
      <c r="I21" s="56"/>
      <c r="J21" s="56"/>
      <c r="K21" s="56"/>
      <c r="L21" s="56"/>
      <c r="M21" s="56"/>
      <c r="N21" s="56"/>
      <c r="O21" s="56"/>
      <c r="P21" s="56"/>
      <c r="Q21" s="56"/>
      <c r="R21" s="56"/>
      <c r="S21" s="56"/>
      <c r="T21" s="56"/>
      <c r="U21" s="82"/>
      <c r="V21" s="8"/>
    </row>
    <row r="22" spans="1:22" ht="15.75" customHeight="1" x14ac:dyDescent="0.2">
      <c r="A22" s="81"/>
      <c r="B22" s="56"/>
      <c r="C22" s="56"/>
      <c r="D22" s="56"/>
      <c r="E22" s="56"/>
      <c r="F22" s="56"/>
      <c r="G22" s="351" t="s">
        <v>48</v>
      </c>
      <c r="H22" s="328"/>
      <c r="I22" s="56"/>
      <c r="J22" s="56"/>
      <c r="K22" s="56"/>
      <c r="L22" s="56"/>
      <c r="M22" s="56"/>
      <c r="N22" s="56"/>
      <c r="O22" s="56"/>
      <c r="P22" s="56"/>
      <c r="Q22" s="56"/>
      <c r="R22" s="83">
        <f>'Community Quarterback'!D54+'Partner Summary'!D35</f>
        <v>0</v>
      </c>
      <c r="S22" s="56"/>
      <c r="T22" s="56"/>
      <c r="U22" s="82"/>
      <c r="V22" s="8"/>
    </row>
    <row r="23" spans="1:22" ht="15.75" customHeight="1" x14ac:dyDescent="0.2">
      <c r="A23" s="352"/>
      <c r="B23" s="328"/>
      <c r="C23" s="328"/>
      <c r="D23" s="328"/>
      <c r="E23" s="328"/>
      <c r="F23" s="328"/>
      <c r="G23" s="328"/>
      <c r="H23" s="328"/>
      <c r="I23" s="56"/>
      <c r="J23" s="56"/>
      <c r="K23" s="56"/>
      <c r="L23" s="56"/>
      <c r="M23" s="56"/>
      <c r="N23" s="56"/>
      <c r="O23" s="56"/>
      <c r="P23" s="56"/>
      <c r="Q23" s="56"/>
      <c r="R23" s="84"/>
      <c r="S23" s="56"/>
      <c r="T23" s="56"/>
      <c r="U23" s="82"/>
      <c r="V23" s="8"/>
    </row>
    <row r="24" spans="1:22" ht="15.75" customHeight="1" x14ac:dyDescent="0.2">
      <c r="A24" s="353"/>
      <c r="B24" s="328"/>
      <c r="C24" s="328"/>
      <c r="D24" s="328"/>
      <c r="E24" s="328"/>
      <c r="F24" s="328"/>
      <c r="G24" s="328"/>
      <c r="H24" s="328"/>
      <c r="I24" s="66"/>
      <c r="J24" s="66"/>
      <c r="K24" s="56"/>
      <c r="L24" s="56"/>
      <c r="M24" s="56"/>
      <c r="N24" s="56"/>
      <c r="O24" s="56"/>
      <c r="P24" s="56"/>
      <c r="Q24" s="56"/>
      <c r="R24" s="84"/>
      <c r="S24" s="56"/>
      <c r="T24" s="56"/>
      <c r="U24" s="82"/>
      <c r="V24" s="8"/>
    </row>
    <row r="25" spans="1:22" ht="15.75" customHeight="1" x14ac:dyDescent="0.2">
      <c r="A25" s="81"/>
      <c r="B25" s="56"/>
      <c r="C25" s="56"/>
      <c r="D25" s="56"/>
      <c r="E25" s="56"/>
      <c r="F25" s="56"/>
      <c r="G25" s="56"/>
      <c r="H25" s="56"/>
      <c r="I25" s="56"/>
      <c r="J25" s="56"/>
      <c r="K25" s="56"/>
      <c r="L25" s="56"/>
      <c r="M25" s="85"/>
      <c r="N25" s="56"/>
      <c r="O25" s="56"/>
      <c r="P25" s="56"/>
      <c r="Q25" s="56"/>
      <c r="R25" s="86"/>
      <c r="S25" s="56"/>
      <c r="T25" s="56"/>
      <c r="U25" s="82"/>
      <c r="V25" s="8"/>
    </row>
    <row r="26" spans="1:22" ht="15.75" customHeight="1" x14ac:dyDescent="0.2">
      <c r="A26" s="81"/>
      <c r="B26" s="56"/>
      <c r="C26" s="56"/>
      <c r="D26" s="56"/>
      <c r="E26" s="56"/>
      <c r="F26" s="56"/>
      <c r="G26" s="56"/>
      <c r="H26" s="56"/>
      <c r="I26" s="56"/>
      <c r="J26" s="56"/>
      <c r="K26" s="87"/>
      <c r="L26" s="56"/>
      <c r="M26" s="56"/>
      <c r="N26" s="56"/>
      <c r="O26" s="88"/>
      <c r="P26" s="56"/>
      <c r="Q26" s="56"/>
      <c r="R26" s="86"/>
      <c r="S26" s="56"/>
      <c r="T26" s="56"/>
      <c r="U26" s="82"/>
      <c r="V26" s="8"/>
    </row>
    <row r="27" spans="1:22" ht="15.75" customHeight="1" x14ac:dyDescent="0.2">
      <c r="A27" s="81"/>
      <c r="B27" s="56"/>
      <c r="C27" s="56"/>
      <c r="D27" s="56"/>
      <c r="E27" s="56"/>
      <c r="F27" s="56"/>
      <c r="G27" s="56"/>
      <c r="H27" s="56"/>
      <c r="I27" s="56"/>
      <c r="J27" s="56"/>
      <c r="K27" s="87"/>
      <c r="L27" s="56"/>
      <c r="M27" s="56"/>
      <c r="N27" s="56"/>
      <c r="O27" s="88"/>
      <c r="P27" s="56"/>
      <c r="Q27" s="56"/>
      <c r="R27" s="86"/>
      <c r="S27" s="56"/>
      <c r="T27" s="56"/>
      <c r="U27" s="82"/>
      <c r="V27" s="8"/>
    </row>
    <row r="28" spans="1:22" ht="15.75" customHeight="1" x14ac:dyDescent="0.2">
      <c r="A28" s="81"/>
      <c r="B28" s="56"/>
      <c r="C28" s="56"/>
      <c r="D28" s="56"/>
      <c r="E28" s="56"/>
      <c r="F28" s="56"/>
      <c r="G28" s="56"/>
      <c r="H28" s="56"/>
      <c r="I28" s="56"/>
      <c r="J28" s="56"/>
      <c r="K28" s="87"/>
      <c r="L28" s="56"/>
      <c r="M28" s="56"/>
      <c r="N28" s="56"/>
      <c r="O28" s="88"/>
      <c r="P28" s="56"/>
      <c r="Q28" s="56"/>
      <c r="R28" s="86"/>
      <c r="S28" s="56"/>
      <c r="T28" s="56"/>
      <c r="U28" s="82"/>
      <c r="V28" s="8"/>
    </row>
    <row r="29" spans="1:22" ht="15.75" customHeight="1" x14ac:dyDescent="0.2">
      <c r="A29" s="81"/>
      <c r="B29" s="56"/>
      <c r="C29" s="56"/>
      <c r="D29" s="56"/>
      <c r="E29" s="56"/>
      <c r="F29" s="56"/>
      <c r="G29" s="56"/>
      <c r="H29" s="56"/>
      <c r="I29" s="56"/>
      <c r="J29" s="56"/>
      <c r="K29" s="87"/>
      <c r="L29" s="56"/>
      <c r="M29" s="56"/>
      <c r="N29" s="56"/>
      <c r="O29" s="88"/>
      <c r="P29" s="56"/>
      <c r="Q29" s="56"/>
      <c r="R29" s="86"/>
      <c r="S29" s="56"/>
      <c r="T29" s="56"/>
      <c r="U29" s="82"/>
      <c r="V29" s="8"/>
    </row>
    <row r="30" spans="1:22" ht="15.75" customHeight="1" x14ac:dyDescent="0.2">
      <c r="A30" s="81"/>
      <c r="B30" s="56"/>
      <c r="C30" s="56"/>
      <c r="D30" s="56"/>
      <c r="E30" s="56"/>
      <c r="F30" s="56"/>
      <c r="G30" s="56"/>
      <c r="H30" s="56"/>
      <c r="I30" s="56"/>
      <c r="J30" s="56"/>
      <c r="K30" s="87"/>
      <c r="L30" s="56"/>
      <c r="M30" s="56"/>
      <c r="N30" s="56"/>
      <c r="O30" s="88"/>
      <c r="P30" s="56"/>
      <c r="Q30" s="56"/>
      <c r="R30" s="86"/>
      <c r="S30" s="56"/>
      <c r="T30" s="56"/>
      <c r="U30" s="82"/>
      <c r="V30" s="8"/>
    </row>
    <row r="31" spans="1:22" ht="15.75" customHeight="1" x14ac:dyDescent="0.2">
      <c r="A31" s="81"/>
      <c r="B31" s="56"/>
      <c r="C31" s="56"/>
      <c r="D31" s="56"/>
      <c r="E31" s="56"/>
      <c r="F31" s="56"/>
      <c r="G31" s="56"/>
      <c r="H31" s="56"/>
      <c r="I31" s="56"/>
      <c r="J31" s="56"/>
      <c r="K31" s="87"/>
      <c r="L31" s="56"/>
      <c r="M31" s="56"/>
      <c r="N31" s="56"/>
      <c r="O31" s="88"/>
      <c r="P31" s="56"/>
      <c r="Q31" s="56"/>
      <c r="R31" s="86"/>
      <c r="S31" s="56"/>
      <c r="T31" s="56"/>
      <c r="U31" s="82"/>
      <c r="V31" s="8"/>
    </row>
    <row r="32" spans="1:22" ht="15.75" customHeight="1" x14ac:dyDescent="0.2">
      <c r="A32" s="81"/>
      <c r="B32" s="56"/>
      <c r="C32" s="56"/>
      <c r="D32" s="56"/>
      <c r="E32" s="56"/>
      <c r="F32" s="56"/>
      <c r="G32" s="56"/>
      <c r="H32" s="56"/>
      <c r="I32" s="56"/>
      <c r="J32" s="56"/>
      <c r="K32" s="87"/>
      <c r="L32" s="56"/>
      <c r="M32" s="56"/>
      <c r="N32" s="56"/>
      <c r="O32" s="88"/>
      <c r="P32" s="56"/>
      <c r="Q32" s="56"/>
      <c r="R32" s="86"/>
      <c r="S32" s="56"/>
      <c r="T32" s="56"/>
      <c r="U32" s="82"/>
      <c r="V32" s="8"/>
    </row>
    <row r="33" spans="1:22" ht="15.75" customHeight="1" x14ac:dyDescent="0.2">
      <c r="A33" s="81"/>
      <c r="B33" s="56"/>
      <c r="C33" s="56"/>
      <c r="D33" s="56"/>
      <c r="E33" s="56"/>
      <c r="F33" s="56"/>
      <c r="G33" s="56"/>
      <c r="H33" s="56"/>
      <c r="I33" s="56"/>
      <c r="J33" s="56"/>
      <c r="K33" s="87"/>
      <c r="L33" s="56"/>
      <c r="M33" s="56"/>
      <c r="N33" s="56"/>
      <c r="O33" s="88"/>
      <c r="P33" s="56"/>
      <c r="Q33" s="56"/>
      <c r="R33" s="86"/>
      <c r="S33" s="56"/>
      <c r="T33" s="56"/>
      <c r="U33" s="82"/>
      <c r="V33" s="8"/>
    </row>
    <row r="34" spans="1:22" ht="15.75" customHeight="1" x14ac:dyDescent="0.2">
      <c r="A34" s="81"/>
      <c r="B34" s="56"/>
      <c r="C34" s="56"/>
      <c r="D34" s="56"/>
      <c r="E34" s="56"/>
      <c r="F34" s="56"/>
      <c r="G34" s="56"/>
      <c r="H34" s="56"/>
      <c r="I34" s="56"/>
      <c r="J34" s="56"/>
      <c r="K34" s="87"/>
      <c r="L34" s="56"/>
      <c r="M34" s="56"/>
      <c r="N34" s="56"/>
      <c r="O34" s="56"/>
      <c r="P34" s="56"/>
      <c r="Q34" s="56"/>
      <c r="R34" s="86"/>
      <c r="S34" s="56"/>
      <c r="T34" s="56"/>
      <c r="U34" s="82"/>
      <c r="V34" s="8"/>
    </row>
    <row r="35" spans="1:22" ht="15.75" customHeight="1" x14ac:dyDescent="0.2">
      <c r="A35" s="81"/>
      <c r="B35" s="56"/>
      <c r="C35" s="56"/>
      <c r="D35" s="56"/>
      <c r="E35" s="56"/>
      <c r="F35" s="56"/>
      <c r="G35" s="56"/>
      <c r="H35" s="56"/>
      <c r="I35" s="56"/>
      <c r="J35" s="56"/>
      <c r="K35" s="87"/>
      <c r="L35" s="56"/>
      <c r="M35" s="56"/>
      <c r="N35" s="56"/>
      <c r="O35" s="88"/>
      <c r="P35" s="56"/>
      <c r="Q35" s="56"/>
      <c r="R35" s="56"/>
      <c r="S35" s="56"/>
      <c r="T35" s="56"/>
      <c r="U35" s="82"/>
      <c r="V35" s="8"/>
    </row>
    <row r="36" spans="1:22" ht="15.75" customHeight="1" x14ac:dyDescent="0.2">
      <c r="A36" s="81"/>
      <c r="B36" s="56"/>
      <c r="C36" s="56"/>
      <c r="D36" s="56"/>
      <c r="E36" s="56"/>
      <c r="F36" s="56"/>
      <c r="G36" s="56"/>
      <c r="H36" s="56"/>
      <c r="I36" s="56"/>
      <c r="J36" s="56"/>
      <c r="K36" s="56"/>
      <c r="L36" s="56"/>
      <c r="M36" s="56"/>
      <c r="N36" s="56"/>
      <c r="O36" s="86"/>
      <c r="P36" s="56"/>
      <c r="Q36" s="56"/>
      <c r="R36" s="89"/>
      <c r="S36" s="56"/>
      <c r="T36" s="56"/>
      <c r="U36" s="82"/>
      <c r="V36" s="8"/>
    </row>
    <row r="37" spans="1:22" ht="15.75" customHeight="1" x14ac:dyDescent="0.2">
      <c r="A37" s="81"/>
      <c r="B37" s="56"/>
      <c r="C37" s="56"/>
      <c r="D37" s="56"/>
      <c r="E37" s="56"/>
      <c r="F37" s="56"/>
      <c r="G37" s="56"/>
      <c r="H37" s="56"/>
      <c r="I37" s="56"/>
      <c r="J37" s="56"/>
      <c r="K37" s="90"/>
      <c r="L37" s="56"/>
      <c r="M37" s="56"/>
      <c r="N37" s="56"/>
      <c r="O37" s="91"/>
      <c r="P37" s="56"/>
      <c r="Q37" s="92"/>
      <c r="R37" s="91"/>
      <c r="S37" s="92"/>
      <c r="T37" s="92"/>
      <c r="U37" s="82"/>
      <c r="V37" s="8"/>
    </row>
    <row r="38" spans="1:22" ht="16.5" customHeight="1" x14ac:dyDescent="0.2">
      <c r="A38" s="81"/>
      <c r="B38" s="56"/>
      <c r="C38" s="56"/>
      <c r="D38" s="56"/>
      <c r="E38" s="56"/>
      <c r="F38" s="56"/>
      <c r="G38" s="56"/>
      <c r="H38" s="56"/>
      <c r="I38" s="56"/>
      <c r="J38" s="56"/>
      <c r="K38" s="56"/>
      <c r="L38" s="92"/>
      <c r="M38" s="93" t="s">
        <v>49</v>
      </c>
      <c r="N38" s="56"/>
      <c r="O38" s="91"/>
      <c r="P38" s="56"/>
      <c r="Q38" s="56" t="s">
        <v>50</v>
      </c>
      <c r="R38" s="94">
        <f>R22</f>
        <v>0</v>
      </c>
      <c r="S38" s="92"/>
      <c r="T38" s="92"/>
      <c r="U38" s="82"/>
      <c r="V38" s="8"/>
    </row>
    <row r="39" spans="1:22" ht="16.5" customHeight="1" x14ac:dyDescent="0.2">
      <c r="A39" s="81"/>
      <c r="B39" s="56"/>
      <c r="C39" s="56"/>
      <c r="D39" s="56"/>
      <c r="E39" s="56"/>
      <c r="F39" s="56"/>
      <c r="G39" s="56"/>
      <c r="H39" s="56"/>
      <c r="I39" s="56"/>
      <c r="J39" s="56"/>
      <c r="K39" s="90"/>
      <c r="L39" s="56"/>
      <c r="M39" s="56"/>
      <c r="N39" s="56"/>
      <c r="O39" s="91"/>
      <c r="P39" s="56"/>
      <c r="Q39" s="92"/>
      <c r="R39" s="91"/>
      <c r="S39" s="92"/>
      <c r="T39" s="92"/>
      <c r="U39" s="82"/>
      <c r="V39" s="8"/>
    </row>
    <row r="40" spans="1:22" ht="15.75" customHeight="1" x14ac:dyDescent="0.2">
      <c r="A40" s="81"/>
      <c r="B40" s="56"/>
      <c r="C40" s="56"/>
      <c r="D40" s="56"/>
      <c r="E40" s="56"/>
      <c r="F40" s="56"/>
      <c r="G40" s="56"/>
      <c r="H40" s="56"/>
      <c r="I40" s="56"/>
      <c r="J40" s="56"/>
      <c r="K40" s="56"/>
      <c r="L40" s="56"/>
      <c r="M40" s="56"/>
      <c r="N40" s="56"/>
      <c r="O40" s="56"/>
      <c r="P40" s="56"/>
      <c r="Q40" s="56"/>
      <c r="R40" s="86"/>
      <c r="S40" s="56"/>
      <c r="T40" s="56"/>
      <c r="U40" s="82"/>
      <c r="V40" s="8"/>
    </row>
    <row r="41" spans="1:22" ht="15.75" customHeight="1" x14ac:dyDescent="0.2">
      <c r="A41" s="75"/>
      <c r="B41" s="76"/>
      <c r="C41" s="76"/>
      <c r="D41" s="76"/>
      <c r="E41" s="76"/>
      <c r="F41" s="76"/>
      <c r="G41" s="76"/>
      <c r="H41" s="76"/>
      <c r="I41" s="76"/>
      <c r="J41" s="76"/>
      <c r="K41" s="76"/>
      <c r="L41" s="76"/>
      <c r="M41" s="76"/>
      <c r="N41" s="76"/>
      <c r="O41" s="76"/>
      <c r="P41" s="76"/>
      <c r="Q41" s="76"/>
      <c r="R41" s="76"/>
      <c r="S41" s="76"/>
      <c r="T41" s="76"/>
      <c r="U41" s="77"/>
      <c r="V41" s="8"/>
    </row>
    <row r="42" spans="1:22" ht="15.75" customHeight="1" x14ac:dyDescent="0.2">
      <c r="A42" s="51"/>
      <c r="B42" s="52"/>
      <c r="C42" s="52"/>
      <c r="D42" s="52"/>
      <c r="E42" s="52"/>
      <c r="F42" s="52"/>
      <c r="G42" s="52"/>
      <c r="H42" s="52"/>
      <c r="I42" s="52"/>
      <c r="J42" s="52"/>
      <c r="K42" s="52"/>
      <c r="L42" s="52"/>
      <c r="M42" s="52"/>
      <c r="N42" s="52"/>
      <c r="O42" s="52"/>
      <c r="P42" s="52"/>
      <c r="Q42" s="52"/>
      <c r="R42" s="52"/>
      <c r="S42" s="52"/>
      <c r="T42" s="52"/>
      <c r="U42" s="53"/>
      <c r="V42" s="8"/>
    </row>
    <row r="43" spans="1:22" ht="16.5" customHeight="1" x14ac:dyDescent="0.2">
      <c r="A43" s="347" t="s">
        <v>51</v>
      </c>
      <c r="B43" s="328"/>
      <c r="C43" s="328"/>
      <c r="D43" s="328"/>
      <c r="E43" s="328"/>
      <c r="F43" s="328"/>
      <c r="G43" s="328"/>
      <c r="H43" s="328"/>
      <c r="I43" s="328"/>
      <c r="J43" s="328"/>
      <c r="K43" s="328"/>
      <c r="L43" s="328"/>
      <c r="M43" s="328"/>
      <c r="N43" s="328"/>
      <c r="O43" s="328"/>
      <c r="P43" s="328"/>
      <c r="Q43" s="328"/>
      <c r="R43" s="328"/>
      <c r="S43" s="328"/>
      <c r="T43" s="328"/>
      <c r="U43" s="331"/>
      <c r="V43" s="71"/>
    </row>
    <row r="44" spans="1:22" ht="16.5" customHeight="1" x14ac:dyDescent="0.2">
      <c r="A44" s="54"/>
      <c r="B44" s="8"/>
      <c r="C44" s="8"/>
      <c r="D44" s="8"/>
      <c r="E44" s="8"/>
      <c r="F44" s="8"/>
      <c r="G44" s="8"/>
      <c r="H44" s="8"/>
      <c r="I44" s="8"/>
      <c r="J44" s="8"/>
      <c r="K44" s="8"/>
      <c r="L44" s="8"/>
      <c r="M44" s="8"/>
      <c r="N44" s="8"/>
      <c r="O44" s="8"/>
      <c r="P44" s="8"/>
      <c r="Q44" s="8"/>
      <c r="R44" s="8"/>
      <c r="S44" s="8"/>
      <c r="T44" s="8"/>
      <c r="U44" s="55"/>
      <c r="V44" s="71"/>
    </row>
    <row r="45" spans="1:22" ht="16.5" customHeight="1" x14ac:dyDescent="0.2">
      <c r="A45" s="54"/>
      <c r="B45" s="8"/>
      <c r="C45" s="8"/>
      <c r="D45" s="8"/>
      <c r="E45" s="8"/>
      <c r="F45" s="8"/>
      <c r="G45" s="8"/>
      <c r="H45" s="8"/>
      <c r="I45" s="8"/>
      <c r="J45" s="8"/>
      <c r="K45" s="8"/>
      <c r="L45" s="8"/>
      <c r="M45" s="8"/>
      <c r="N45" s="8"/>
      <c r="O45" s="8"/>
      <c r="P45" s="8"/>
      <c r="Q45" s="8"/>
      <c r="R45" s="8"/>
      <c r="S45" s="8"/>
      <c r="T45" s="8"/>
      <c r="U45" s="55"/>
      <c r="V45" s="71"/>
    </row>
    <row r="46" spans="1:22" ht="16.5" customHeight="1" x14ac:dyDescent="0.2">
      <c r="A46" s="54"/>
      <c r="B46" s="8"/>
      <c r="C46" s="8"/>
      <c r="D46" s="8"/>
      <c r="E46" s="344" t="s">
        <v>52</v>
      </c>
      <c r="F46" s="328"/>
      <c r="G46" s="328"/>
      <c r="H46" s="328"/>
      <c r="I46" s="328"/>
      <c r="J46" s="328"/>
      <c r="K46" s="328"/>
      <c r="L46" s="328"/>
      <c r="M46" s="328"/>
      <c r="N46" s="328"/>
      <c r="O46" s="328"/>
      <c r="P46" s="328"/>
      <c r="Q46" s="328"/>
      <c r="R46" s="328"/>
      <c r="S46" s="8"/>
      <c r="T46" s="8"/>
      <c r="U46" s="55"/>
      <c r="V46" s="95"/>
    </row>
    <row r="47" spans="1:22" ht="15.75" customHeight="1" x14ac:dyDescent="0.2">
      <c r="A47" s="54"/>
      <c r="B47" s="8"/>
      <c r="C47" s="8"/>
      <c r="D47" s="8"/>
      <c r="E47" s="328"/>
      <c r="F47" s="328"/>
      <c r="G47" s="328"/>
      <c r="H47" s="328"/>
      <c r="I47" s="328"/>
      <c r="J47" s="328"/>
      <c r="K47" s="328"/>
      <c r="L47" s="328"/>
      <c r="M47" s="328"/>
      <c r="N47" s="328"/>
      <c r="O47" s="328"/>
      <c r="P47" s="328"/>
      <c r="Q47" s="328"/>
      <c r="R47" s="328"/>
      <c r="S47" s="8"/>
      <c r="T47" s="8"/>
      <c r="U47" s="55"/>
    </row>
    <row r="48" spans="1:22" ht="15.75" customHeight="1" x14ac:dyDescent="0.2">
      <c r="A48" s="54"/>
      <c r="B48" s="8"/>
      <c r="C48" s="8"/>
      <c r="D48" s="8"/>
      <c r="E48" s="328"/>
      <c r="F48" s="328"/>
      <c r="G48" s="328"/>
      <c r="H48" s="328"/>
      <c r="I48" s="328"/>
      <c r="J48" s="328"/>
      <c r="K48" s="328"/>
      <c r="L48" s="328"/>
      <c r="M48" s="328"/>
      <c r="N48" s="328"/>
      <c r="O48" s="328"/>
      <c r="P48" s="328"/>
      <c r="Q48" s="328"/>
      <c r="R48" s="328"/>
      <c r="S48" s="8"/>
      <c r="T48" s="8"/>
      <c r="U48" s="55"/>
    </row>
    <row r="49" spans="1:21" ht="15.75" customHeight="1" x14ac:dyDescent="0.2">
      <c r="A49" s="54"/>
      <c r="B49" s="8"/>
      <c r="C49" s="8"/>
      <c r="D49" s="8"/>
      <c r="E49" s="328"/>
      <c r="F49" s="328"/>
      <c r="G49" s="328"/>
      <c r="H49" s="328"/>
      <c r="I49" s="328"/>
      <c r="J49" s="328"/>
      <c r="K49" s="328"/>
      <c r="L49" s="328"/>
      <c r="M49" s="328"/>
      <c r="N49" s="328"/>
      <c r="O49" s="328"/>
      <c r="P49" s="328"/>
      <c r="Q49" s="328"/>
      <c r="R49" s="328"/>
      <c r="S49" s="8"/>
      <c r="T49" s="8"/>
      <c r="U49" s="55"/>
    </row>
    <row r="50" spans="1:21" ht="15.75" customHeight="1" x14ac:dyDescent="0.2">
      <c r="A50" s="54"/>
      <c r="B50" s="8"/>
      <c r="C50" s="8"/>
      <c r="D50" s="8"/>
      <c r="E50" s="8"/>
      <c r="F50" s="8"/>
      <c r="G50" s="8"/>
      <c r="H50" s="8"/>
      <c r="I50" s="8"/>
      <c r="J50" s="8"/>
      <c r="K50" s="8"/>
      <c r="L50" s="8"/>
      <c r="M50" s="8"/>
      <c r="N50" s="8"/>
      <c r="O50" s="8"/>
      <c r="P50" s="8"/>
      <c r="Q50" s="8"/>
      <c r="R50" s="8"/>
      <c r="S50" s="8"/>
      <c r="T50" s="8"/>
      <c r="U50" s="55"/>
    </row>
    <row r="51" spans="1:21" ht="15.75" customHeight="1" x14ac:dyDescent="0.2">
      <c r="A51" s="54"/>
      <c r="B51" s="8"/>
      <c r="C51" s="8"/>
      <c r="D51" s="8"/>
      <c r="E51" s="350"/>
      <c r="F51" s="328"/>
      <c r="G51" s="328"/>
      <c r="H51" s="328"/>
      <c r="I51" s="328"/>
      <c r="J51" s="328"/>
      <c r="K51" s="328"/>
      <c r="L51" s="328"/>
      <c r="M51" s="328"/>
      <c r="N51" s="328"/>
      <c r="O51" s="328"/>
      <c r="P51" s="328"/>
      <c r="Q51" s="8"/>
      <c r="R51" s="8"/>
      <c r="S51" s="8"/>
      <c r="T51" s="8"/>
      <c r="U51" s="55"/>
    </row>
    <row r="52" spans="1:21" ht="15.75" customHeight="1" x14ac:dyDescent="0.2">
      <c r="A52" s="54"/>
      <c r="B52" s="8"/>
      <c r="C52" s="8"/>
      <c r="D52" s="8"/>
      <c r="E52" s="8"/>
      <c r="F52" s="8"/>
      <c r="G52" s="8"/>
      <c r="H52" s="8"/>
      <c r="I52" s="8"/>
      <c r="J52" s="8"/>
      <c r="K52" s="8"/>
      <c r="L52" s="8"/>
      <c r="M52" s="8"/>
      <c r="N52" s="8"/>
      <c r="O52" s="8"/>
      <c r="P52" s="8"/>
      <c r="Q52" s="8"/>
      <c r="R52" s="8"/>
      <c r="S52" s="8"/>
      <c r="T52" s="8"/>
      <c r="U52" s="55"/>
    </row>
    <row r="53" spans="1:21" ht="15.75" customHeight="1" x14ac:dyDescent="0.2">
      <c r="A53" s="54"/>
      <c r="B53" s="8"/>
      <c r="C53" s="8"/>
      <c r="D53" s="8"/>
      <c r="E53" s="56" t="s">
        <v>35</v>
      </c>
      <c r="F53" s="8"/>
      <c r="G53" s="8"/>
      <c r="H53" s="8"/>
      <c r="I53" s="8"/>
      <c r="J53" s="8"/>
      <c r="K53" s="8"/>
      <c r="L53" s="8"/>
      <c r="M53" s="8"/>
      <c r="N53" s="56" t="s">
        <v>36</v>
      </c>
      <c r="O53" s="8"/>
      <c r="P53" s="8"/>
      <c r="Q53" s="8"/>
      <c r="R53" s="8"/>
      <c r="S53" s="8"/>
      <c r="T53" s="8"/>
      <c r="U53" s="55"/>
    </row>
    <row r="54" spans="1:21" ht="15.75" customHeight="1" x14ac:dyDescent="0.2">
      <c r="A54" s="54"/>
      <c r="B54" s="8"/>
      <c r="C54" s="8"/>
      <c r="D54" s="8"/>
      <c r="E54" s="8"/>
      <c r="F54" s="8"/>
      <c r="G54" s="8"/>
      <c r="H54" s="8"/>
      <c r="I54" s="8"/>
      <c r="J54" s="8"/>
      <c r="K54" s="8"/>
      <c r="L54" s="8"/>
      <c r="M54" s="8"/>
      <c r="N54" s="8"/>
      <c r="O54" s="8"/>
      <c r="P54" s="8"/>
      <c r="Q54" s="8"/>
      <c r="R54" s="8"/>
      <c r="S54" s="8"/>
      <c r="T54" s="8"/>
      <c r="U54" s="55"/>
    </row>
    <row r="55" spans="1:21" ht="15.75" customHeight="1" x14ac:dyDescent="0.2">
      <c r="A55" s="54"/>
      <c r="B55" s="8"/>
      <c r="C55" s="8"/>
      <c r="D55" s="8"/>
      <c r="E55" s="350"/>
      <c r="F55" s="328"/>
      <c r="G55" s="328"/>
      <c r="H55" s="328"/>
      <c r="I55" s="328"/>
      <c r="J55" s="328"/>
      <c r="K55" s="328"/>
      <c r="L55" s="328"/>
      <c r="M55" s="328"/>
      <c r="N55" s="328"/>
      <c r="O55" s="328"/>
      <c r="P55" s="328"/>
      <c r="Q55" s="8"/>
      <c r="R55" s="8"/>
      <c r="S55" s="8"/>
      <c r="T55" s="8"/>
      <c r="U55" s="55"/>
    </row>
    <row r="56" spans="1:21" ht="15.75" customHeight="1" x14ac:dyDescent="0.2">
      <c r="A56" s="54"/>
      <c r="B56" s="8"/>
      <c r="C56" s="8"/>
      <c r="D56" s="8"/>
      <c r="E56" s="8"/>
      <c r="F56" s="8"/>
      <c r="G56" s="8"/>
      <c r="H56" s="8"/>
      <c r="I56" s="8"/>
      <c r="J56" s="8"/>
      <c r="K56" s="8"/>
      <c r="L56" s="8"/>
      <c r="M56" s="8"/>
      <c r="N56" s="8"/>
      <c r="O56" s="8"/>
      <c r="P56" s="8"/>
      <c r="Q56" s="8"/>
      <c r="R56" s="8"/>
      <c r="S56" s="8"/>
      <c r="T56" s="8"/>
      <c r="U56" s="55"/>
    </row>
    <row r="57" spans="1:21" ht="15.75" customHeight="1" x14ac:dyDescent="0.2">
      <c r="A57" s="54"/>
      <c r="B57" s="8"/>
      <c r="C57" s="8"/>
      <c r="D57" s="8"/>
      <c r="E57" s="56" t="s">
        <v>37</v>
      </c>
      <c r="F57" s="8"/>
      <c r="G57" s="8"/>
      <c r="H57" s="8"/>
      <c r="I57" s="8"/>
      <c r="J57" s="8"/>
      <c r="K57" s="8"/>
      <c r="L57" s="8"/>
      <c r="M57" s="8"/>
      <c r="N57" s="56" t="s">
        <v>36</v>
      </c>
      <c r="O57" s="8"/>
      <c r="P57" s="8"/>
      <c r="Q57" s="8"/>
      <c r="R57" s="8"/>
      <c r="S57" s="8"/>
      <c r="T57" s="8"/>
      <c r="U57" s="55"/>
    </row>
    <row r="58" spans="1:21" ht="15.75" customHeight="1" x14ac:dyDescent="0.2">
      <c r="A58" s="54"/>
      <c r="B58" s="8"/>
      <c r="C58" s="8"/>
      <c r="D58" s="8"/>
      <c r="E58" s="8"/>
      <c r="F58" s="8"/>
      <c r="G58" s="8"/>
      <c r="H58" s="8"/>
      <c r="I58" s="8"/>
      <c r="J58" s="8"/>
      <c r="K58" s="8"/>
      <c r="L58" s="8"/>
      <c r="M58" s="8"/>
      <c r="N58" s="8"/>
      <c r="O58" s="8"/>
      <c r="P58" s="8"/>
      <c r="Q58" s="8"/>
      <c r="R58" s="8"/>
      <c r="S58" s="8"/>
      <c r="T58" s="8"/>
      <c r="U58" s="55"/>
    </row>
    <row r="59" spans="1:21" ht="15.75" customHeight="1" x14ac:dyDescent="0.2">
      <c r="A59" s="54"/>
      <c r="B59" s="8"/>
      <c r="C59" s="8"/>
      <c r="D59" s="8"/>
      <c r="E59" s="351"/>
      <c r="F59" s="328"/>
      <c r="G59" s="328"/>
      <c r="H59" s="328"/>
      <c r="I59" s="328"/>
      <c r="J59" s="328"/>
      <c r="K59" s="328"/>
      <c r="L59" s="328"/>
      <c r="M59" s="328"/>
      <c r="N59" s="328"/>
      <c r="O59" s="328"/>
      <c r="P59" s="8"/>
      <c r="Q59" s="8"/>
      <c r="R59" s="8"/>
      <c r="S59" s="8"/>
      <c r="T59" s="8"/>
      <c r="U59" s="55"/>
    </row>
    <row r="60" spans="1:21" ht="15.75" customHeight="1" x14ac:dyDescent="0.2">
      <c r="A60" s="54"/>
      <c r="B60" s="8"/>
      <c r="C60" s="8"/>
      <c r="D60" s="8"/>
      <c r="E60" s="351"/>
      <c r="F60" s="328"/>
      <c r="G60" s="328"/>
      <c r="H60" s="328"/>
      <c r="I60" s="328"/>
      <c r="J60" s="328"/>
      <c r="K60" s="328"/>
      <c r="L60" s="328"/>
      <c r="M60" s="328"/>
      <c r="N60" s="328"/>
      <c r="O60" s="328"/>
      <c r="P60" s="328"/>
      <c r="Q60" s="8"/>
      <c r="R60" s="8"/>
      <c r="S60" s="8"/>
      <c r="T60" s="8"/>
      <c r="U60" s="55"/>
    </row>
    <row r="61" spans="1:21" ht="15.75" customHeight="1" x14ac:dyDescent="0.2">
      <c r="A61" s="54"/>
      <c r="B61" s="8"/>
      <c r="C61" s="8"/>
      <c r="D61" s="8"/>
      <c r="E61" s="56" t="s">
        <v>38</v>
      </c>
      <c r="F61" s="8"/>
      <c r="G61" s="8"/>
      <c r="H61" s="8"/>
      <c r="I61" s="8"/>
      <c r="J61" s="8"/>
      <c r="K61" s="8"/>
      <c r="L61" s="8"/>
      <c r="M61" s="8"/>
      <c r="N61" s="56" t="s">
        <v>36</v>
      </c>
      <c r="O61" s="8"/>
      <c r="P61" s="8"/>
      <c r="Q61" s="8"/>
      <c r="R61" s="8"/>
      <c r="S61" s="8"/>
      <c r="T61" s="8"/>
      <c r="U61" s="55"/>
    </row>
    <row r="62" spans="1:21" ht="15.75" customHeight="1" x14ac:dyDescent="0.2">
      <c r="A62" s="60"/>
      <c r="B62" s="61"/>
      <c r="C62" s="61"/>
      <c r="D62" s="61"/>
      <c r="E62" s="61"/>
      <c r="F62" s="61"/>
      <c r="G62" s="61"/>
      <c r="H62" s="61"/>
      <c r="I62" s="61"/>
      <c r="J62" s="61"/>
      <c r="K62" s="61"/>
      <c r="L62" s="61"/>
      <c r="M62" s="61"/>
      <c r="N62" s="61"/>
      <c r="O62" s="61"/>
      <c r="P62" s="61"/>
      <c r="Q62" s="61"/>
      <c r="R62" s="61"/>
      <c r="S62" s="61"/>
      <c r="T62" s="61"/>
      <c r="U62" s="64"/>
    </row>
    <row r="63" spans="1:21" ht="15.75" customHeight="1" x14ac:dyDescent="0.2">
      <c r="A63" s="65" t="s">
        <v>42</v>
      </c>
      <c r="B63" s="8"/>
      <c r="C63" s="8"/>
      <c r="D63" s="8"/>
      <c r="E63" s="8"/>
      <c r="F63" s="8"/>
      <c r="G63" s="8"/>
      <c r="H63" s="8"/>
      <c r="I63" s="8"/>
      <c r="J63" s="8"/>
      <c r="K63" s="8"/>
      <c r="L63" s="8"/>
      <c r="M63" s="8"/>
      <c r="N63" s="8"/>
      <c r="O63" s="8"/>
      <c r="P63" s="8"/>
      <c r="Q63" s="8"/>
      <c r="R63" s="8"/>
      <c r="S63" s="24" t="s">
        <v>43</v>
      </c>
      <c r="T63" s="8"/>
      <c r="U63" s="8"/>
    </row>
    <row r="64" spans="1:21" ht="15.75" customHeight="1" x14ac:dyDescent="0.2">
      <c r="A64" s="56"/>
      <c r="B64" s="56"/>
      <c r="C64" s="56"/>
      <c r="D64" s="56"/>
      <c r="E64" s="56"/>
      <c r="F64" s="56"/>
      <c r="G64" s="56"/>
      <c r="H64" s="56"/>
      <c r="I64" s="56"/>
      <c r="J64" s="56"/>
      <c r="K64" s="56"/>
      <c r="L64" s="56"/>
      <c r="M64" s="56"/>
      <c r="N64" s="56"/>
      <c r="O64" s="56"/>
      <c r="P64" s="56"/>
      <c r="Q64" s="56"/>
      <c r="R64" s="56"/>
      <c r="S64" s="56"/>
      <c r="T64" s="56"/>
      <c r="U64" s="56"/>
    </row>
    <row r="65" spans="1:21" ht="15.75" customHeight="1" x14ac:dyDescent="0.2">
      <c r="A65" s="56"/>
      <c r="B65" s="56"/>
      <c r="C65" s="56"/>
      <c r="D65" s="56"/>
      <c r="E65" s="56"/>
      <c r="F65" s="56"/>
      <c r="G65" s="56"/>
      <c r="H65" s="56"/>
      <c r="I65" s="56"/>
      <c r="J65" s="56"/>
      <c r="K65" s="56"/>
      <c r="L65" s="56"/>
      <c r="M65" s="56"/>
      <c r="N65" s="56"/>
      <c r="O65" s="56"/>
      <c r="P65" s="56"/>
      <c r="Q65" s="56"/>
      <c r="R65" s="56"/>
      <c r="S65" s="56"/>
      <c r="T65" s="56"/>
      <c r="U65" s="56"/>
    </row>
    <row r="66" spans="1:21" ht="15.75" customHeight="1" x14ac:dyDescent="0.2">
      <c r="A66" s="56"/>
      <c r="B66" s="56"/>
      <c r="C66" s="56"/>
      <c r="D66" s="56"/>
      <c r="E66" s="56"/>
      <c r="F66" s="56"/>
      <c r="G66" s="56"/>
      <c r="H66" s="56"/>
      <c r="I66" s="56"/>
      <c r="J66" s="56"/>
      <c r="K66" s="56"/>
      <c r="L66" s="56"/>
      <c r="M66" s="56"/>
      <c r="N66" s="56"/>
      <c r="O66" s="56"/>
      <c r="P66" s="56"/>
      <c r="Q66" s="56"/>
      <c r="R66" s="56"/>
      <c r="S66" s="56"/>
      <c r="T66" s="56"/>
      <c r="U66" s="56"/>
    </row>
    <row r="67" spans="1:21" ht="15.75" customHeight="1" x14ac:dyDescent="0.2">
      <c r="A67" s="56"/>
      <c r="B67" s="56"/>
      <c r="C67" s="56"/>
      <c r="D67" s="56"/>
      <c r="E67" s="56"/>
      <c r="F67" s="56"/>
      <c r="G67" s="56"/>
      <c r="H67" s="56"/>
      <c r="I67" s="56"/>
      <c r="J67" s="56"/>
      <c r="K67" s="56"/>
      <c r="L67" s="56"/>
      <c r="M67" s="56"/>
      <c r="N67" s="56"/>
      <c r="O67" s="56"/>
      <c r="P67" s="56"/>
      <c r="Q67" s="56"/>
      <c r="R67" s="56"/>
      <c r="S67" s="56"/>
      <c r="T67" s="56"/>
      <c r="U67" s="56"/>
    </row>
    <row r="68" spans="1:21" ht="15.75" customHeight="1" x14ac:dyDescent="0.2">
      <c r="A68" s="56"/>
      <c r="B68" s="56"/>
      <c r="C68" s="56"/>
      <c r="D68" s="56"/>
      <c r="E68" s="56"/>
      <c r="F68" s="56"/>
      <c r="G68" s="56"/>
      <c r="H68" s="56"/>
      <c r="I68" s="56"/>
      <c r="J68" s="56"/>
      <c r="K68" s="56"/>
      <c r="L68" s="56"/>
      <c r="M68" s="56"/>
      <c r="N68" s="56"/>
      <c r="O68" s="56"/>
      <c r="P68" s="56"/>
      <c r="Q68" s="56"/>
      <c r="R68" s="56"/>
      <c r="S68" s="56"/>
      <c r="T68" s="56"/>
      <c r="U68" s="56"/>
    </row>
    <row r="69" spans="1:21" ht="15.75" customHeight="1" x14ac:dyDescent="0.2">
      <c r="A69" s="56"/>
      <c r="B69" s="56"/>
      <c r="C69" s="56"/>
      <c r="D69" s="56"/>
      <c r="E69" s="56"/>
      <c r="F69" s="56"/>
      <c r="G69" s="56"/>
      <c r="H69" s="56"/>
      <c r="I69" s="56"/>
      <c r="J69" s="56"/>
      <c r="K69" s="56"/>
      <c r="L69" s="56"/>
      <c r="M69" s="56"/>
      <c r="N69" s="56"/>
      <c r="O69" s="56"/>
      <c r="P69" s="56"/>
      <c r="Q69" s="56"/>
      <c r="R69" s="56"/>
      <c r="S69" s="56"/>
      <c r="T69" s="56"/>
      <c r="U69" s="56"/>
    </row>
    <row r="70" spans="1:21" ht="15.75" customHeight="1" x14ac:dyDescent="0.2">
      <c r="A70" s="56"/>
      <c r="B70" s="56"/>
      <c r="C70" s="56"/>
      <c r="D70" s="56"/>
      <c r="E70" s="56"/>
      <c r="F70" s="56"/>
      <c r="G70" s="56"/>
      <c r="H70" s="56"/>
      <c r="I70" s="56"/>
      <c r="J70" s="56"/>
      <c r="K70" s="56"/>
      <c r="L70" s="56"/>
      <c r="M70" s="56"/>
      <c r="N70" s="56"/>
      <c r="O70" s="56"/>
      <c r="P70" s="56"/>
      <c r="Q70" s="56"/>
      <c r="R70" s="56"/>
      <c r="S70" s="56"/>
      <c r="T70" s="56"/>
      <c r="U70" s="56"/>
    </row>
    <row r="71" spans="1:21" ht="15.75" customHeight="1" x14ac:dyDescent="0.2">
      <c r="A71" s="56"/>
      <c r="B71" s="56"/>
      <c r="C71" s="56"/>
      <c r="D71" s="56"/>
      <c r="E71" s="56"/>
      <c r="F71" s="56"/>
      <c r="G71" s="56"/>
      <c r="H71" s="56"/>
      <c r="I71" s="56"/>
      <c r="J71" s="56"/>
      <c r="K71" s="56"/>
      <c r="L71" s="56"/>
      <c r="M71" s="56"/>
      <c r="N71" s="56"/>
      <c r="O71" s="56"/>
      <c r="P71" s="56"/>
      <c r="Q71" s="56"/>
      <c r="R71" s="56"/>
      <c r="S71" s="56"/>
      <c r="T71" s="56"/>
      <c r="U71" s="56"/>
    </row>
    <row r="72" spans="1:21" ht="15.75" customHeight="1" x14ac:dyDescent="0.2">
      <c r="A72" s="56"/>
      <c r="B72" s="56"/>
      <c r="C72" s="56"/>
      <c r="D72" s="56"/>
      <c r="E72" s="56"/>
      <c r="F72" s="56"/>
      <c r="G72" s="56"/>
      <c r="H72" s="56"/>
      <c r="I72" s="56"/>
      <c r="J72" s="56"/>
      <c r="K72" s="56"/>
      <c r="L72" s="56"/>
      <c r="M72" s="56"/>
      <c r="N72" s="56"/>
      <c r="O72" s="56"/>
      <c r="P72" s="56"/>
      <c r="Q72" s="56"/>
      <c r="R72" s="56"/>
      <c r="S72" s="56"/>
      <c r="T72" s="56"/>
      <c r="U72" s="56"/>
    </row>
    <row r="73" spans="1:21" ht="15.75" customHeight="1" x14ac:dyDescent="0.2">
      <c r="A73" s="56"/>
      <c r="B73" s="56"/>
      <c r="C73" s="56"/>
      <c r="D73" s="56"/>
      <c r="E73" s="56"/>
      <c r="F73" s="56"/>
      <c r="G73" s="56"/>
      <c r="H73" s="56"/>
      <c r="I73" s="56"/>
      <c r="J73" s="56"/>
      <c r="K73" s="56"/>
      <c r="L73" s="56"/>
      <c r="M73" s="56"/>
      <c r="N73" s="56"/>
      <c r="O73" s="56"/>
      <c r="P73" s="56"/>
      <c r="Q73" s="56"/>
      <c r="R73" s="56"/>
      <c r="S73" s="56"/>
      <c r="T73" s="56"/>
      <c r="U73" s="56"/>
    </row>
    <row r="74" spans="1:21" ht="15.75" customHeight="1" x14ac:dyDescent="0.2">
      <c r="A74" s="56"/>
      <c r="B74" s="56"/>
      <c r="C74" s="56"/>
      <c r="D74" s="56"/>
      <c r="E74" s="56"/>
      <c r="F74" s="56"/>
      <c r="G74" s="56"/>
      <c r="H74" s="56"/>
      <c r="I74" s="56"/>
      <c r="J74" s="56"/>
      <c r="K74" s="56"/>
      <c r="L74" s="56"/>
      <c r="M74" s="56"/>
      <c r="N74" s="56"/>
      <c r="O74" s="56"/>
      <c r="P74" s="56"/>
      <c r="Q74" s="56"/>
      <c r="R74" s="56"/>
      <c r="S74" s="56"/>
      <c r="T74" s="56"/>
      <c r="U74" s="56"/>
    </row>
    <row r="75" spans="1:21" ht="15.75" customHeight="1" x14ac:dyDescent="0.2">
      <c r="A75" s="56"/>
      <c r="B75" s="56"/>
      <c r="C75" s="56"/>
      <c r="D75" s="56"/>
      <c r="E75" s="56"/>
      <c r="F75" s="56"/>
      <c r="G75" s="56"/>
      <c r="H75" s="56"/>
      <c r="I75" s="56"/>
      <c r="J75" s="56"/>
      <c r="K75" s="56"/>
      <c r="L75" s="56"/>
      <c r="M75" s="56"/>
      <c r="N75" s="56"/>
      <c r="O75" s="56"/>
      <c r="P75" s="56"/>
      <c r="Q75" s="56"/>
      <c r="R75" s="56"/>
      <c r="S75" s="56"/>
      <c r="T75" s="56"/>
      <c r="U75" s="56"/>
    </row>
    <row r="76" spans="1:21" ht="15.75" customHeight="1" x14ac:dyDescent="0.2">
      <c r="A76" s="56"/>
      <c r="B76" s="56"/>
      <c r="C76" s="56"/>
      <c r="D76" s="56"/>
      <c r="E76" s="56"/>
      <c r="F76" s="56"/>
      <c r="G76" s="56"/>
      <c r="H76" s="56"/>
      <c r="I76" s="56"/>
      <c r="J76" s="56"/>
      <c r="K76" s="56"/>
      <c r="L76" s="56"/>
      <c r="M76" s="56"/>
      <c r="N76" s="56"/>
      <c r="O76" s="56"/>
      <c r="P76" s="56"/>
      <c r="Q76" s="56"/>
      <c r="R76" s="56"/>
      <c r="S76" s="56"/>
      <c r="T76" s="56"/>
      <c r="U76" s="56"/>
    </row>
    <row r="77" spans="1:21" ht="15.75" customHeight="1" x14ac:dyDescent="0.2">
      <c r="A77" s="56"/>
      <c r="B77" s="56"/>
      <c r="C77" s="56"/>
      <c r="D77" s="56"/>
      <c r="E77" s="56"/>
      <c r="F77" s="56"/>
      <c r="G77" s="56"/>
      <c r="H77" s="56"/>
      <c r="I77" s="56"/>
      <c r="J77" s="56"/>
      <c r="K77" s="56"/>
      <c r="L77" s="56"/>
      <c r="M77" s="56"/>
      <c r="N77" s="56"/>
      <c r="O77" s="56"/>
      <c r="P77" s="56"/>
      <c r="Q77" s="56"/>
      <c r="R77" s="56"/>
      <c r="S77" s="56"/>
      <c r="T77" s="56"/>
      <c r="U77" s="56"/>
    </row>
    <row r="78" spans="1:21" ht="15.75" customHeight="1" x14ac:dyDescent="0.2">
      <c r="A78" s="56"/>
      <c r="B78" s="56"/>
      <c r="C78" s="56"/>
      <c r="D78" s="56"/>
      <c r="E78" s="56"/>
      <c r="F78" s="56"/>
      <c r="G78" s="56"/>
      <c r="H78" s="56"/>
      <c r="I78" s="56"/>
      <c r="J78" s="56"/>
      <c r="K78" s="56"/>
      <c r="L78" s="56"/>
      <c r="M78" s="56"/>
      <c r="N78" s="56"/>
      <c r="O78" s="56"/>
      <c r="P78" s="56"/>
      <c r="Q78" s="56"/>
      <c r="R78" s="56"/>
      <c r="S78" s="56"/>
      <c r="T78" s="56"/>
      <c r="U78" s="56"/>
    </row>
    <row r="79" spans="1:21" ht="15.75" customHeight="1" x14ac:dyDescent="0.2">
      <c r="A79" s="56"/>
      <c r="B79" s="56"/>
      <c r="C79" s="56"/>
      <c r="D79" s="56"/>
      <c r="E79" s="56"/>
      <c r="F79" s="56"/>
      <c r="G79" s="56"/>
      <c r="H79" s="56"/>
      <c r="I79" s="56"/>
      <c r="J79" s="56"/>
      <c r="K79" s="56"/>
      <c r="L79" s="56"/>
      <c r="M79" s="56"/>
      <c r="N79" s="56"/>
      <c r="O79" s="56"/>
      <c r="P79" s="56"/>
      <c r="Q79" s="56"/>
      <c r="R79" s="56"/>
      <c r="S79" s="56"/>
      <c r="T79" s="56"/>
      <c r="U79" s="56"/>
    </row>
    <row r="80" spans="1:21" ht="15.75" customHeight="1" x14ac:dyDescent="0.2">
      <c r="A80" s="56"/>
      <c r="B80" s="56"/>
      <c r="C80" s="56"/>
      <c r="D80" s="56"/>
      <c r="E80" s="56"/>
      <c r="F80" s="56"/>
      <c r="G80" s="56"/>
      <c r="H80" s="56"/>
      <c r="I80" s="56"/>
      <c r="J80" s="56"/>
      <c r="K80" s="56"/>
      <c r="L80" s="56"/>
      <c r="M80" s="56"/>
      <c r="N80" s="56"/>
      <c r="O80" s="56"/>
      <c r="P80" s="56"/>
      <c r="Q80" s="56"/>
      <c r="R80" s="56"/>
      <c r="S80" s="56"/>
      <c r="T80" s="56"/>
      <c r="U80" s="56"/>
    </row>
    <row r="81" spans="1:21" ht="15.75" customHeight="1" x14ac:dyDescent="0.2">
      <c r="A81" s="56"/>
      <c r="B81" s="56"/>
      <c r="C81" s="56"/>
      <c r="D81" s="56"/>
      <c r="E81" s="56"/>
      <c r="F81" s="56"/>
      <c r="G81" s="56"/>
      <c r="H81" s="56"/>
      <c r="I81" s="56"/>
      <c r="J81" s="56"/>
      <c r="K81" s="56"/>
      <c r="L81" s="56"/>
      <c r="M81" s="56"/>
      <c r="N81" s="56"/>
      <c r="O81" s="56"/>
      <c r="P81" s="56"/>
      <c r="Q81" s="56"/>
      <c r="R81" s="56"/>
      <c r="S81" s="56"/>
      <c r="T81" s="56"/>
      <c r="U81" s="56"/>
    </row>
    <row r="82" spans="1:21" ht="15.75" customHeight="1" x14ac:dyDescent="0.2">
      <c r="A82" s="56"/>
      <c r="B82" s="56"/>
      <c r="C82" s="56"/>
      <c r="D82" s="56"/>
      <c r="E82" s="56"/>
      <c r="F82" s="56"/>
      <c r="G82" s="56"/>
      <c r="H82" s="56"/>
      <c r="I82" s="56"/>
      <c r="J82" s="56"/>
      <c r="K82" s="56"/>
      <c r="L82" s="56"/>
      <c r="M82" s="56"/>
      <c r="N82" s="56"/>
      <c r="O82" s="56"/>
      <c r="P82" s="56"/>
      <c r="Q82" s="56"/>
      <c r="R82" s="56"/>
      <c r="S82" s="56"/>
      <c r="T82" s="56"/>
      <c r="U82" s="56"/>
    </row>
    <row r="83" spans="1:21" ht="15.75" customHeight="1" x14ac:dyDescent="0.2">
      <c r="A83" s="56"/>
      <c r="B83" s="56"/>
      <c r="C83" s="56"/>
      <c r="D83" s="56"/>
      <c r="E83" s="56"/>
      <c r="F83" s="56"/>
      <c r="G83" s="56"/>
      <c r="H83" s="56"/>
      <c r="I83" s="56"/>
      <c r="J83" s="56"/>
      <c r="K83" s="56"/>
      <c r="L83" s="56"/>
      <c r="M83" s="56"/>
      <c r="N83" s="56"/>
      <c r="O83" s="56"/>
      <c r="P83" s="56"/>
      <c r="Q83" s="56"/>
      <c r="R83" s="56"/>
      <c r="S83" s="56"/>
      <c r="T83" s="56"/>
      <c r="U83" s="56"/>
    </row>
    <row r="84" spans="1:21" ht="15.75" customHeight="1" x14ac:dyDescent="0.2">
      <c r="A84" s="56"/>
      <c r="B84" s="56"/>
      <c r="C84" s="56"/>
      <c r="D84" s="56"/>
      <c r="E84" s="56"/>
      <c r="F84" s="56"/>
      <c r="G84" s="56"/>
      <c r="H84" s="56"/>
      <c r="I84" s="56"/>
      <c r="J84" s="56"/>
      <c r="K84" s="56"/>
      <c r="L84" s="56"/>
      <c r="M84" s="56"/>
      <c r="N84" s="56"/>
      <c r="O84" s="56"/>
      <c r="P84" s="56"/>
      <c r="Q84" s="56"/>
      <c r="R84" s="56"/>
      <c r="S84" s="56"/>
      <c r="T84" s="56"/>
      <c r="U84" s="56"/>
    </row>
    <row r="85" spans="1:21" ht="15.75" customHeight="1" x14ac:dyDescent="0.2">
      <c r="A85" s="56"/>
      <c r="B85" s="56"/>
      <c r="C85" s="56"/>
      <c r="D85" s="56"/>
      <c r="E85" s="56"/>
      <c r="F85" s="56"/>
      <c r="G85" s="56"/>
      <c r="H85" s="56"/>
      <c r="I85" s="56"/>
      <c r="J85" s="56"/>
      <c r="K85" s="56"/>
      <c r="L85" s="56"/>
      <c r="M85" s="56"/>
      <c r="N85" s="56"/>
      <c r="O85" s="56"/>
      <c r="P85" s="56"/>
      <c r="Q85" s="56"/>
      <c r="R85" s="56"/>
      <c r="S85" s="56"/>
      <c r="T85" s="56"/>
      <c r="U85" s="56"/>
    </row>
    <row r="86" spans="1:21" ht="15.75" customHeight="1" x14ac:dyDescent="0.2">
      <c r="A86" s="56"/>
      <c r="B86" s="56"/>
      <c r="C86" s="56"/>
      <c r="D86" s="56"/>
      <c r="E86" s="56"/>
      <c r="F86" s="56"/>
      <c r="G86" s="56"/>
      <c r="H86" s="56"/>
      <c r="I86" s="56"/>
      <c r="J86" s="56"/>
      <c r="K86" s="56"/>
      <c r="L86" s="56"/>
      <c r="M86" s="56"/>
      <c r="N86" s="56"/>
      <c r="O86" s="56"/>
      <c r="P86" s="56"/>
      <c r="Q86" s="56"/>
      <c r="R86" s="56"/>
      <c r="S86" s="56"/>
      <c r="T86" s="56"/>
      <c r="U86" s="56"/>
    </row>
    <row r="87" spans="1:21" ht="15.75" customHeight="1" x14ac:dyDescent="0.2">
      <c r="A87" s="56"/>
      <c r="B87" s="56"/>
      <c r="C87" s="56"/>
      <c r="D87" s="56"/>
      <c r="E87" s="56"/>
      <c r="F87" s="56"/>
      <c r="G87" s="56"/>
      <c r="H87" s="56"/>
      <c r="I87" s="56"/>
      <c r="J87" s="56"/>
      <c r="K87" s="56"/>
      <c r="L87" s="56"/>
      <c r="M87" s="56"/>
      <c r="N87" s="56"/>
      <c r="O87" s="56"/>
      <c r="P87" s="56"/>
      <c r="Q87" s="56"/>
      <c r="R87" s="56"/>
      <c r="S87" s="56"/>
      <c r="T87" s="56"/>
      <c r="U87" s="56"/>
    </row>
    <row r="88" spans="1:21" ht="15.75" customHeight="1" x14ac:dyDescent="0.2">
      <c r="A88" s="56"/>
      <c r="B88" s="56"/>
      <c r="C88" s="56"/>
      <c r="D88" s="56"/>
      <c r="E88" s="56"/>
      <c r="F88" s="56"/>
      <c r="G88" s="56"/>
      <c r="H88" s="56"/>
      <c r="I88" s="56"/>
      <c r="J88" s="56"/>
      <c r="K88" s="56"/>
      <c r="L88" s="56"/>
      <c r="M88" s="56"/>
      <c r="N88" s="56"/>
      <c r="O88" s="56"/>
      <c r="P88" s="56"/>
      <c r="Q88" s="56"/>
      <c r="R88" s="56"/>
      <c r="S88" s="56"/>
      <c r="T88" s="56"/>
      <c r="U88" s="56"/>
    </row>
    <row r="89" spans="1:21" ht="15.75" customHeight="1" x14ac:dyDescent="0.2">
      <c r="A89" s="56"/>
      <c r="B89" s="56"/>
      <c r="C89" s="56"/>
      <c r="D89" s="56"/>
      <c r="E89" s="56"/>
      <c r="F89" s="56"/>
      <c r="G89" s="56"/>
      <c r="H89" s="56"/>
      <c r="I89" s="56"/>
      <c r="J89" s="56"/>
      <c r="K89" s="56"/>
      <c r="L89" s="56"/>
      <c r="M89" s="56"/>
      <c r="N89" s="56"/>
      <c r="O89" s="56"/>
      <c r="P89" s="56"/>
      <c r="Q89" s="56"/>
      <c r="R89" s="56"/>
      <c r="S89" s="56"/>
      <c r="T89" s="56"/>
      <c r="U89" s="56"/>
    </row>
    <row r="90" spans="1:21" ht="15.75" customHeight="1" x14ac:dyDescent="0.2">
      <c r="A90" s="56"/>
      <c r="B90" s="56"/>
      <c r="C90" s="56"/>
      <c r="D90" s="56"/>
      <c r="E90" s="56"/>
      <c r="F90" s="56"/>
      <c r="G90" s="56"/>
      <c r="H90" s="56"/>
      <c r="I90" s="56"/>
      <c r="J90" s="56"/>
      <c r="K90" s="56"/>
      <c r="L90" s="56"/>
      <c r="M90" s="56"/>
      <c r="N90" s="56"/>
      <c r="O90" s="56"/>
      <c r="P90" s="56"/>
      <c r="Q90" s="56"/>
      <c r="R90" s="56"/>
      <c r="S90" s="56"/>
      <c r="T90" s="56"/>
      <c r="U90" s="56"/>
    </row>
    <row r="91" spans="1:21" ht="15.75" customHeight="1" x14ac:dyDescent="0.2">
      <c r="A91" s="56"/>
      <c r="B91" s="56"/>
      <c r="C91" s="56"/>
      <c r="D91" s="56"/>
      <c r="E91" s="56"/>
      <c r="F91" s="56"/>
      <c r="G91" s="56"/>
      <c r="H91" s="56"/>
      <c r="I91" s="56"/>
      <c r="J91" s="56"/>
      <c r="K91" s="56"/>
      <c r="L91" s="56"/>
      <c r="M91" s="56"/>
      <c r="N91" s="56"/>
      <c r="O91" s="56"/>
      <c r="P91" s="56"/>
      <c r="Q91" s="56"/>
      <c r="R91" s="56"/>
      <c r="S91" s="56"/>
      <c r="T91" s="56"/>
      <c r="U91" s="56"/>
    </row>
    <row r="92" spans="1:21" ht="15.75" customHeight="1" x14ac:dyDescent="0.2">
      <c r="A92" s="56"/>
      <c r="B92" s="56"/>
      <c r="C92" s="56"/>
      <c r="D92" s="56"/>
      <c r="E92" s="56"/>
      <c r="F92" s="56"/>
      <c r="G92" s="56"/>
      <c r="H92" s="56"/>
      <c r="I92" s="56"/>
      <c r="J92" s="56"/>
      <c r="K92" s="56"/>
      <c r="L92" s="56"/>
      <c r="M92" s="56"/>
      <c r="N92" s="56"/>
      <c r="O92" s="56"/>
      <c r="P92" s="56"/>
      <c r="Q92" s="56"/>
      <c r="R92" s="56"/>
      <c r="S92" s="56"/>
      <c r="T92" s="56"/>
      <c r="U92" s="56"/>
    </row>
    <row r="93" spans="1:21" ht="15.75" customHeight="1" x14ac:dyDescent="0.2">
      <c r="A93" s="56"/>
      <c r="B93" s="56"/>
      <c r="C93" s="56"/>
      <c r="D93" s="56"/>
      <c r="E93" s="56"/>
      <c r="F93" s="56"/>
      <c r="G93" s="56"/>
      <c r="H93" s="56"/>
      <c r="I93" s="56"/>
      <c r="J93" s="56"/>
      <c r="K93" s="56"/>
      <c r="L93" s="56"/>
      <c r="M93" s="56"/>
      <c r="N93" s="56"/>
      <c r="O93" s="56"/>
      <c r="P93" s="56"/>
      <c r="Q93" s="56"/>
      <c r="R93" s="56"/>
      <c r="S93" s="56"/>
      <c r="T93" s="56"/>
      <c r="U93" s="56"/>
    </row>
    <row r="94" spans="1:21" ht="15.75" customHeight="1" x14ac:dyDescent="0.2">
      <c r="A94" s="56"/>
      <c r="B94" s="56"/>
      <c r="C94" s="56"/>
      <c r="D94" s="56"/>
      <c r="E94" s="56"/>
      <c r="F94" s="56"/>
      <c r="G94" s="56"/>
      <c r="H94" s="56"/>
      <c r="I94" s="56"/>
      <c r="J94" s="56"/>
      <c r="K94" s="56"/>
      <c r="L94" s="56"/>
      <c r="M94" s="56"/>
      <c r="N94" s="56"/>
      <c r="O94" s="56"/>
      <c r="P94" s="56"/>
      <c r="Q94" s="56"/>
      <c r="R94" s="56"/>
      <c r="S94" s="56"/>
      <c r="T94" s="56"/>
      <c r="U94" s="56"/>
    </row>
    <row r="95" spans="1:21" ht="15.75" customHeight="1" x14ac:dyDescent="0.2">
      <c r="A95" s="56"/>
      <c r="B95" s="56"/>
      <c r="C95" s="56"/>
      <c r="D95" s="56"/>
      <c r="E95" s="56"/>
      <c r="F95" s="56"/>
      <c r="G95" s="56"/>
      <c r="H95" s="56"/>
      <c r="I95" s="56"/>
      <c r="J95" s="56"/>
      <c r="K95" s="56"/>
      <c r="L95" s="56"/>
      <c r="M95" s="56"/>
      <c r="N95" s="56"/>
      <c r="O95" s="56"/>
      <c r="P95" s="56"/>
      <c r="Q95" s="56"/>
      <c r="R95" s="56"/>
      <c r="S95" s="56"/>
      <c r="T95" s="56"/>
      <c r="U95" s="56"/>
    </row>
    <row r="96" spans="1:21" ht="15.75" customHeight="1" x14ac:dyDescent="0.2">
      <c r="A96" s="56"/>
      <c r="B96" s="56"/>
      <c r="C96" s="56"/>
      <c r="D96" s="56"/>
      <c r="E96" s="56"/>
      <c r="F96" s="56"/>
      <c r="G96" s="56"/>
      <c r="H96" s="56"/>
      <c r="I96" s="56"/>
      <c r="J96" s="56"/>
      <c r="K96" s="56"/>
      <c r="L96" s="56"/>
      <c r="M96" s="56"/>
      <c r="N96" s="56"/>
      <c r="O96" s="56"/>
      <c r="P96" s="56"/>
      <c r="Q96" s="56"/>
      <c r="R96" s="56"/>
      <c r="S96" s="56"/>
      <c r="T96" s="56"/>
      <c r="U96" s="56"/>
    </row>
    <row r="97" spans="1:21" ht="15.75" customHeight="1" x14ac:dyDescent="0.2">
      <c r="A97" s="56"/>
      <c r="B97" s="56"/>
      <c r="C97" s="56"/>
      <c r="D97" s="56"/>
      <c r="E97" s="56"/>
      <c r="F97" s="56"/>
      <c r="G97" s="56"/>
      <c r="H97" s="56"/>
      <c r="I97" s="56"/>
      <c r="J97" s="56"/>
      <c r="K97" s="56"/>
      <c r="L97" s="56"/>
      <c r="M97" s="56"/>
      <c r="N97" s="56"/>
      <c r="O97" s="56"/>
      <c r="P97" s="56"/>
      <c r="Q97" s="56"/>
      <c r="R97" s="56"/>
      <c r="S97" s="56"/>
      <c r="T97" s="56"/>
      <c r="U97" s="56"/>
    </row>
    <row r="98" spans="1:21" ht="15.75" customHeight="1" x14ac:dyDescent="0.2">
      <c r="A98" s="56"/>
      <c r="B98" s="56"/>
      <c r="C98" s="56"/>
      <c r="D98" s="56"/>
      <c r="E98" s="56"/>
      <c r="F98" s="56"/>
      <c r="G98" s="56"/>
      <c r="H98" s="56"/>
      <c r="I98" s="56"/>
      <c r="J98" s="56"/>
      <c r="K98" s="56"/>
      <c r="L98" s="56"/>
      <c r="M98" s="56"/>
      <c r="N98" s="56"/>
      <c r="O98" s="56"/>
      <c r="P98" s="56"/>
      <c r="Q98" s="56"/>
      <c r="R98" s="56"/>
      <c r="S98" s="56"/>
      <c r="T98" s="56"/>
      <c r="U98" s="56"/>
    </row>
    <row r="99" spans="1:21" ht="15.75" customHeight="1" x14ac:dyDescent="0.2">
      <c r="A99" s="56"/>
      <c r="B99" s="56"/>
      <c r="C99" s="56"/>
      <c r="D99" s="56"/>
      <c r="E99" s="56"/>
      <c r="F99" s="56"/>
      <c r="G99" s="56"/>
      <c r="H99" s="56"/>
      <c r="I99" s="56"/>
      <c r="J99" s="56"/>
      <c r="K99" s="56"/>
      <c r="L99" s="56"/>
      <c r="M99" s="56"/>
      <c r="N99" s="56"/>
      <c r="O99" s="56"/>
      <c r="P99" s="56"/>
      <c r="Q99" s="56"/>
      <c r="R99" s="56"/>
      <c r="S99" s="56"/>
      <c r="T99" s="56"/>
      <c r="U99" s="56"/>
    </row>
    <row r="100" spans="1:21" ht="15.75" customHeight="1" x14ac:dyDescent="0.2">
      <c r="A100" s="56"/>
      <c r="B100" s="56"/>
      <c r="C100" s="56"/>
      <c r="D100" s="56"/>
      <c r="E100" s="56"/>
      <c r="F100" s="56"/>
      <c r="G100" s="56"/>
      <c r="H100" s="56"/>
      <c r="I100" s="56"/>
      <c r="J100" s="56"/>
      <c r="K100" s="56"/>
      <c r="L100" s="56"/>
      <c r="M100" s="56"/>
      <c r="N100" s="56"/>
      <c r="O100" s="56"/>
      <c r="P100" s="56"/>
      <c r="Q100" s="56"/>
      <c r="R100" s="56"/>
      <c r="S100" s="56"/>
      <c r="T100" s="56"/>
      <c r="U100" s="56"/>
    </row>
    <row r="101" spans="1:21" ht="15.75" customHeight="1" x14ac:dyDescent="0.2">
      <c r="A101" s="56"/>
      <c r="B101" s="56"/>
      <c r="C101" s="56"/>
      <c r="D101" s="56"/>
      <c r="E101" s="56"/>
      <c r="F101" s="56"/>
      <c r="G101" s="56"/>
      <c r="H101" s="56"/>
      <c r="I101" s="56"/>
      <c r="J101" s="56"/>
      <c r="K101" s="56"/>
      <c r="L101" s="56"/>
      <c r="M101" s="56"/>
      <c r="N101" s="56"/>
      <c r="O101" s="56"/>
      <c r="P101" s="56"/>
      <c r="Q101" s="56"/>
      <c r="R101" s="56"/>
      <c r="S101" s="56"/>
      <c r="T101" s="56"/>
      <c r="U101" s="56"/>
    </row>
    <row r="102" spans="1:21" ht="15.75" customHeight="1" x14ac:dyDescent="0.2">
      <c r="A102" s="56"/>
      <c r="B102" s="56"/>
      <c r="C102" s="56"/>
      <c r="D102" s="56"/>
      <c r="E102" s="56"/>
      <c r="F102" s="56"/>
      <c r="G102" s="56"/>
      <c r="H102" s="56"/>
      <c r="I102" s="56"/>
      <c r="J102" s="56"/>
      <c r="K102" s="56"/>
      <c r="L102" s="56"/>
      <c r="M102" s="56"/>
      <c r="N102" s="56"/>
      <c r="O102" s="56"/>
      <c r="P102" s="56"/>
      <c r="Q102" s="56"/>
      <c r="R102" s="56"/>
      <c r="S102" s="56"/>
      <c r="T102" s="56"/>
      <c r="U102" s="56"/>
    </row>
    <row r="103" spans="1:21" ht="15.75" customHeight="1" x14ac:dyDescent="0.2">
      <c r="A103" s="56"/>
      <c r="B103" s="56"/>
      <c r="C103" s="56"/>
      <c r="D103" s="56"/>
      <c r="E103" s="56"/>
      <c r="F103" s="56"/>
      <c r="G103" s="56"/>
      <c r="H103" s="56"/>
      <c r="I103" s="56"/>
      <c r="J103" s="56"/>
      <c r="K103" s="56"/>
      <c r="L103" s="56"/>
      <c r="M103" s="56"/>
      <c r="N103" s="56"/>
      <c r="O103" s="56"/>
      <c r="P103" s="56"/>
      <c r="Q103" s="56"/>
      <c r="R103" s="56"/>
      <c r="S103" s="56"/>
      <c r="T103" s="56"/>
      <c r="U103" s="56"/>
    </row>
    <row r="104" spans="1:21" ht="15.75" customHeight="1" x14ac:dyDescent="0.2">
      <c r="A104" s="56"/>
      <c r="B104" s="56"/>
      <c r="C104" s="56"/>
      <c r="D104" s="56"/>
      <c r="E104" s="56"/>
      <c r="F104" s="56"/>
      <c r="G104" s="56"/>
      <c r="H104" s="56"/>
      <c r="I104" s="56"/>
      <c r="J104" s="56"/>
      <c r="K104" s="56"/>
      <c r="L104" s="56"/>
      <c r="M104" s="56"/>
      <c r="N104" s="56"/>
      <c r="O104" s="56"/>
      <c r="P104" s="56"/>
      <c r="Q104" s="56"/>
      <c r="R104" s="56"/>
      <c r="S104" s="56"/>
      <c r="T104" s="56"/>
      <c r="U104" s="56"/>
    </row>
    <row r="105" spans="1:21" ht="15.75" customHeight="1" x14ac:dyDescent="0.2">
      <c r="A105" s="56"/>
      <c r="B105" s="56"/>
      <c r="C105" s="56"/>
      <c r="D105" s="56"/>
      <c r="E105" s="56"/>
      <c r="F105" s="56"/>
      <c r="G105" s="56"/>
      <c r="H105" s="56"/>
      <c r="I105" s="56"/>
      <c r="J105" s="56"/>
      <c r="K105" s="56"/>
      <c r="L105" s="56"/>
      <c r="M105" s="56"/>
      <c r="N105" s="56"/>
      <c r="O105" s="56"/>
      <c r="P105" s="56"/>
      <c r="Q105" s="56"/>
      <c r="R105" s="56"/>
      <c r="S105" s="56"/>
      <c r="T105" s="56"/>
      <c r="U105" s="56"/>
    </row>
    <row r="106" spans="1:21" ht="15.75" customHeight="1" x14ac:dyDescent="0.2">
      <c r="A106" s="56"/>
      <c r="B106" s="56"/>
      <c r="C106" s="56"/>
      <c r="D106" s="56"/>
      <c r="E106" s="56"/>
      <c r="F106" s="56"/>
      <c r="G106" s="56"/>
      <c r="H106" s="56"/>
      <c r="I106" s="56"/>
      <c r="J106" s="56"/>
      <c r="K106" s="56"/>
      <c r="L106" s="56"/>
      <c r="M106" s="56"/>
      <c r="N106" s="56"/>
      <c r="O106" s="56"/>
      <c r="P106" s="56"/>
      <c r="Q106" s="56"/>
      <c r="R106" s="56"/>
      <c r="S106" s="56"/>
      <c r="T106" s="56"/>
      <c r="U106" s="56"/>
    </row>
    <row r="107" spans="1:21" ht="15.75" customHeight="1" x14ac:dyDescent="0.2">
      <c r="A107" s="56"/>
      <c r="B107" s="56"/>
      <c r="C107" s="56"/>
      <c r="D107" s="56"/>
      <c r="E107" s="56"/>
      <c r="F107" s="56"/>
      <c r="G107" s="56"/>
      <c r="H107" s="56"/>
      <c r="I107" s="56"/>
      <c r="J107" s="56"/>
      <c r="K107" s="56"/>
      <c r="L107" s="56"/>
      <c r="M107" s="56"/>
      <c r="N107" s="56"/>
      <c r="O107" s="56"/>
      <c r="P107" s="56"/>
      <c r="Q107" s="56"/>
      <c r="R107" s="56"/>
      <c r="S107" s="56"/>
      <c r="T107" s="56"/>
      <c r="U107" s="56"/>
    </row>
    <row r="108" spans="1:21" ht="15.75" customHeight="1" x14ac:dyDescent="0.2">
      <c r="A108" s="56"/>
      <c r="B108" s="56"/>
      <c r="C108" s="56"/>
      <c r="D108" s="56"/>
      <c r="E108" s="56"/>
      <c r="F108" s="56"/>
      <c r="G108" s="56"/>
      <c r="H108" s="56"/>
      <c r="I108" s="56"/>
      <c r="J108" s="56"/>
      <c r="K108" s="56"/>
      <c r="L108" s="56"/>
      <c r="M108" s="56"/>
      <c r="N108" s="56"/>
      <c r="O108" s="56"/>
      <c r="P108" s="56"/>
      <c r="Q108" s="56"/>
      <c r="R108" s="56"/>
      <c r="S108" s="56"/>
      <c r="T108" s="56"/>
      <c r="U108" s="56"/>
    </row>
    <row r="109" spans="1:21" ht="15.75" customHeight="1" x14ac:dyDescent="0.2">
      <c r="A109" s="56"/>
      <c r="B109" s="56"/>
      <c r="C109" s="56"/>
      <c r="D109" s="56"/>
      <c r="E109" s="56"/>
      <c r="F109" s="56"/>
      <c r="G109" s="56"/>
      <c r="H109" s="56"/>
      <c r="I109" s="56"/>
      <c r="J109" s="56"/>
      <c r="K109" s="56"/>
      <c r="L109" s="56"/>
      <c r="M109" s="56"/>
      <c r="N109" s="56"/>
      <c r="O109" s="56"/>
      <c r="P109" s="56"/>
      <c r="Q109" s="56"/>
      <c r="R109" s="56"/>
      <c r="S109" s="56"/>
      <c r="T109" s="56"/>
      <c r="U109" s="56"/>
    </row>
    <row r="110" spans="1:21" ht="15.75" customHeight="1" x14ac:dyDescent="0.2">
      <c r="A110" s="56"/>
      <c r="B110" s="56"/>
      <c r="C110" s="56"/>
      <c r="D110" s="56"/>
      <c r="E110" s="56"/>
      <c r="F110" s="56"/>
      <c r="G110" s="56"/>
      <c r="H110" s="56"/>
      <c r="I110" s="56"/>
      <c r="J110" s="56"/>
      <c r="K110" s="56"/>
      <c r="L110" s="56"/>
      <c r="M110" s="56"/>
      <c r="N110" s="56"/>
      <c r="O110" s="56"/>
      <c r="P110" s="56"/>
      <c r="Q110" s="56"/>
      <c r="R110" s="56"/>
      <c r="S110" s="56"/>
      <c r="T110" s="56"/>
      <c r="U110" s="56"/>
    </row>
    <row r="111" spans="1:21" ht="15.75" customHeight="1" x14ac:dyDescent="0.2">
      <c r="A111" s="56"/>
      <c r="B111" s="56"/>
      <c r="C111" s="56"/>
      <c r="D111" s="56"/>
      <c r="E111" s="56"/>
      <c r="F111" s="56"/>
      <c r="G111" s="56"/>
      <c r="H111" s="56"/>
      <c r="I111" s="56"/>
      <c r="J111" s="56"/>
      <c r="K111" s="56"/>
      <c r="L111" s="56"/>
      <c r="M111" s="56"/>
      <c r="N111" s="56"/>
      <c r="O111" s="56"/>
      <c r="P111" s="56"/>
      <c r="Q111" s="56"/>
      <c r="R111" s="56"/>
      <c r="S111" s="56"/>
      <c r="T111" s="56"/>
      <c r="U111" s="56"/>
    </row>
    <row r="112" spans="1:21" ht="15.75" customHeight="1" x14ac:dyDescent="0.2">
      <c r="A112" s="56"/>
      <c r="B112" s="56"/>
      <c r="C112" s="56"/>
      <c r="D112" s="56"/>
      <c r="E112" s="56"/>
      <c r="F112" s="56"/>
      <c r="G112" s="56"/>
      <c r="H112" s="56"/>
      <c r="I112" s="56"/>
      <c r="J112" s="56"/>
      <c r="K112" s="56"/>
      <c r="L112" s="56"/>
      <c r="M112" s="56"/>
      <c r="N112" s="56"/>
      <c r="O112" s="56"/>
      <c r="P112" s="56"/>
      <c r="Q112" s="56"/>
      <c r="R112" s="56"/>
      <c r="S112" s="56"/>
      <c r="T112" s="56"/>
      <c r="U112" s="56"/>
    </row>
    <row r="113" spans="1:21" ht="15.75" customHeight="1" x14ac:dyDescent="0.2">
      <c r="A113" s="56"/>
      <c r="B113" s="56"/>
      <c r="C113" s="56"/>
      <c r="D113" s="56"/>
      <c r="E113" s="56"/>
      <c r="F113" s="56"/>
      <c r="G113" s="56"/>
      <c r="H113" s="56"/>
      <c r="I113" s="56"/>
      <c r="J113" s="56"/>
      <c r="K113" s="56"/>
      <c r="L113" s="56"/>
      <c r="M113" s="56"/>
      <c r="N113" s="56"/>
      <c r="O113" s="56"/>
      <c r="P113" s="56"/>
      <c r="Q113" s="56"/>
      <c r="R113" s="56"/>
      <c r="S113" s="56"/>
      <c r="T113" s="56"/>
      <c r="U113" s="56"/>
    </row>
    <row r="114" spans="1:21" ht="15.75" customHeight="1" x14ac:dyDescent="0.2">
      <c r="A114" s="56"/>
      <c r="B114" s="56"/>
      <c r="C114" s="56"/>
      <c r="D114" s="56"/>
      <c r="E114" s="56"/>
      <c r="F114" s="56"/>
      <c r="G114" s="56"/>
      <c r="H114" s="56"/>
      <c r="I114" s="56"/>
      <c r="J114" s="56"/>
      <c r="K114" s="56"/>
      <c r="L114" s="56"/>
      <c r="M114" s="56"/>
      <c r="N114" s="56"/>
      <c r="O114" s="56"/>
      <c r="P114" s="56"/>
      <c r="Q114" s="56"/>
      <c r="R114" s="56"/>
      <c r="S114" s="56"/>
      <c r="T114" s="56"/>
      <c r="U114" s="56"/>
    </row>
    <row r="115" spans="1:21" ht="15.75" customHeight="1" x14ac:dyDescent="0.2">
      <c r="A115" s="56"/>
      <c r="B115" s="56"/>
      <c r="C115" s="56"/>
      <c r="D115" s="56"/>
      <c r="E115" s="56"/>
      <c r="F115" s="56"/>
      <c r="G115" s="56"/>
      <c r="H115" s="56"/>
      <c r="I115" s="56"/>
      <c r="J115" s="56"/>
      <c r="K115" s="56"/>
      <c r="L115" s="56"/>
      <c r="M115" s="56"/>
      <c r="N115" s="56"/>
      <c r="O115" s="56"/>
      <c r="P115" s="56"/>
      <c r="Q115" s="56"/>
      <c r="R115" s="56"/>
      <c r="S115" s="56"/>
      <c r="T115" s="56"/>
      <c r="U115" s="56"/>
    </row>
    <row r="116" spans="1:21" ht="15.75" customHeight="1" x14ac:dyDescent="0.2">
      <c r="A116" s="56"/>
      <c r="B116" s="56"/>
      <c r="C116" s="56"/>
      <c r="D116" s="56"/>
      <c r="E116" s="56"/>
      <c r="F116" s="56"/>
      <c r="G116" s="56"/>
      <c r="H116" s="56"/>
      <c r="I116" s="56"/>
      <c r="J116" s="56"/>
      <c r="K116" s="56"/>
      <c r="L116" s="56"/>
      <c r="M116" s="56"/>
      <c r="N116" s="56"/>
      <c r="O116" s="56"/>
      <c r="P116" s="56"/>
      <c r="Q116" s="56"/>
      <c r="R116" s="56"/>
      <c r="S116" s="56"/>
      <c r="T116" s="56"/>
      <c r="U116" s="56"/>
    </row>
    <row r="117" spans="1:21" ht="15.75" customHeight="1" x14ac:dyDescent="0.2">
      <c r="A117" s="56"/>
      <c r="B117" s="56"/>
      <c r="C117" s="56"/>
      <c r="D117" s="56"/>
      <c r="E117" s="56"/>
      <c r="F117" s="56"/>
      <c r="G117" s="56"/>
      <c r="H117" s="56"/>
      <c r="I117" s="56"/>
      <c r="J117" s="56"/>
      <c r="K117" s="56"/>
      <c r="L117" s="56"/>
      <c r="M117" s="56"/>
      <c r="N117" s="56"/>
      <c r="O117" s="56"/>
      <c r="P117" s="56"/>
      <c r="Q117" s="56"/>
      <c r="R117" s="56"/>
      <c r="S117" s="56"/>
      <c r="T117" s="56"/>
      <c r="U117" s="56"/>
    </row>
    <row r="118" spans="1:21" ht="15.75" customHeight="1" x14ac:dyDescent="0.2">
      <c r="A118" s="56"/>
      <c r="B118" s="56"/>
      <c r="C118" s="56"/>
      <c r="D118" s="56"/>
      <c r="E118" s="56"/>
      <c r="F118" s="56"/>
      <c r="G118" s="56"/>
      <c r="H118" s="56"/>
      <c r="I118" s="56"/>
      <c r="J118" s="56"/>
      <c r="K118" s="56"/>
      <c r="L118" s="56"/>
      <c r="M118" s="56"/>
      <c r="N118" s="56"/>
      <c r="O118" s="56"/>
      <c r="P118" s="56"/>
      <c r="Q118" s="56"/>
      <c r="R118" s="56"/>
      <c r="S118" s="56"/>
      <c r="T118" s="56"/>
      <c r="U118" s="56"/>
    </row>
    <row r="119" spans="1:21" ht="15.75" customHeight="1" x14ac:dyDescent="0.2">
      <c r="A119" s="56"/>
      <c r="B119" s="56"/>
      <c r="C119" s="56"/>
      <c r="D119" s="56"/>
      <c r="E119" s="56"/>
      <c r="F119" s="56"/>
      <c r="G119" s="56"/>
      <c r="H119" s="56"/>
      <c r="I119" s="56"/>
      <c r="J119" s="56"/>
      <c r="K119" s="56"/>
      <c r="L119" s="56"/>
      <c r="M119" s="56"/>
      <c r="N119" s="56"/>
      <c r="O119" s="56"/>
      <c r="P119" s="56"/>
      <c r="Q119" s="56"/>
      <c r="R119" s="56"/>
      <c r="S119" s="56"/>
      <c r="T119" s="56"/>
      <c r="U119" s="56"/>
    </row>
    <row r="120" spans="1:21" ht="15.75" customHeight="1" x14ac:dyDescent="0.2">
      <c r="A120" s="56"/>
      <c r="B120" s="56"/>
      <c r="C120" s="56"/>
      <c r="D120" s="56"/>
      <c r="E120" s="56"/>
      <c r="F120" s="56"/>
      <c r="G120" s="56"/>
      <c r="H120" s="56"/>
      <c r="I120" s="56"/>
      <c r="J120" s="56"/>
      <c r="K120" s="56"/>
      <c r="L120" s="56"/>
      <c r="M120" s="56"/>
      <c r="N120" s="56"/>
      <c r="O120" s="56"/>
      <c r="P120" s="56"/>
      <c r="Q120" s="56"/>
      <c r="R120" s="56"/>
      <c r="S120" s="56"/>
      <c r="T120" s="56"/>
      <c r="U120" s="56"/>
    </row>
    <row r="121" spans="1:21" ht="15.75" customHeight="1" x14ac:dyDescent="0.2">
      <c r="A121" s="56"/>
      <c r="B121" s="56"/>
      <c r="C121" s="56"/>
      <c r="D121" s="56"/>
      <c r="E121" s="56"/>
      <c r="F121" s="56"/>
      <c r="G121" s="56"/>
      <c r="H121" s="56"/>
      <c r="I121" s="56"/>
      <c r="J121" s="56"/>
      <c r="K121" s="56"/>
      <c r="L121" s="56"/>
      <c r="M121" s="56"/>
      <c r="N121" s="56"/>
      <c r="O121" s="56"/>
      <c r="P121" s="56"/>
      <c r="Q121" s="56"/>
      <c r="R121" s="56"/>
      <c r="S121" s="56"/>
      <c r="T121" s="56"/>
      <c r="U121" s="56"/>
    </row>
    <row r="122" spans="1:21" ht="15.75" customHeight="1" x14ac:dyDescent="0.2">
      <c r="A122" s="56"/>
      <c r="B122" s="56"/>
      <c r="C122" s="56"/>
      <c r="D122" s="56"/>
      <c r="E122" s="56"/>
      <c r="F122" s="56"/>
      <c r="G122" s="56"/>
      <c r="H122" s="56"/>
      <c r="I122" s="56"/>
      <c r="J122" s="56"/>
      <c r="K122" s="56"/>
      <c r="L122" s="56"/>
      <c r="M122" s="56"/>
      <c r="N122" s="56"/>
      <c r="O122" s="56"/>
      <c r="P122" s="56"/>
      <c r="Q122" s="56"/>
      <c r="R122" s="56"/>
      <c r="S122" s="56"/>
      <c r="T122" s="56"/>
      <c r="U122" s="56"/>
    </row>
    <row r="123" spans="1:21" ht="15.75" customHeight="1" x14ac:dyDescent="0.2">
      <c r="A123" s="56"/>
      <c r="B123" s="56"/>
      <c r="C123" s="56"/>
      <c r="D123" s="56"/>
      <c r="E123" s="56"/>
      <c r="F123" s="56"/>
      <c r="G123" s="56"/>
      <c r="H123" s="56"/>
      <c r="I123" s="56"/>
      <c r="J123" s="56"/>
      <c r="K123" s="56"/>
      <c r="L123" s="56"/>
      <c r="M123" s="56"/>
      <c r="N123" s="56"/>
      <c r="O123" s="56"/>
      <c r="P123" s="56"/>
      <c r="Q123" s="56"/>
      <c r="R123" s="56"/>
      <c r="S123" s="56"/>
      <c r="T123" s="56"/>
      <c r="U123" s="56"/>
    </row>
    <row r="124" spans="1:21" ht="15.75" customHeight="1" x14ac:dyDescent="0.2">
      <c r="A124" s="56"/>
      <c r="B124" s="56"/>
      <c r="C124" s="56"/>
      <c r="D124" s="56"/>
      <c r="E124" s="56"/>
      <c r="F124" s="56"/>
      <c r="G124" s="56"/>
      <c r="H124" s="56"/>
      <c r="I124" s="56"/>
      <c r="J124" s="56"/>
      <c r="K124" s="56"/>
      <c r="L124" s="56"/>
      <c r="M124" s="56"/>
      <c r="N124" s="56"/>
      <c r="O124" s="56"/>
      <c r="P124" s="56"/>
      <c r="Q124" s="56"/>
      <c r="R124" s="56"/>
      <c r="S124" s="56"/>
      <c r="T124" s="56"/>
      <c r="U124" s="56"/>
    </row>
    <row r="125" spans="1:21" ht="15.75" customHeight="1" x14ac:dyDescent="0.2">
      <c r="A125" s="56"/>
      <c r="B125" s="56"/>
      <c r="C125" s="56"/>
      <c r="D125" s="56"/>
      <c r="E125" s="56"/>
      <c r="F125" s="56"/>
      <c r="G125" s="56"/>
      <c r="H125" s="56"/>
      <c r="I125" s="56"/>
      <c r="J125" s="56"/>
      <c r="K125" s="56"/>
      <c r="L125" s="56"/>
      <c r="M125" s="56"/>
      <c r="N125" s="56"/>
      <c r="O125" s="56"/>
      <c r="P125" s="56"/>
      <c r="Q125" s="56"/>
      <c r="R125" s="56"/>
      <c r="S125" s="56"/>
      <c r="T125" s="56"/>
      <c r="U125" s="56"/>
    </row>
    <row r="126" spans="1:21" ht="15.75" customHeight="1" x14ac:dyDescent="0.2">
      <c r="A126" s="56"/>
      <c r="B126" s="56"/>
      <c r="C126" s="56"/>
      <c r="D126" s="56"/>
      <c r="E126" s="56"/>
      <c r="F126" s="56"/>
      <c r="G126" s="56"/>
      <c r="H126" s="56"/>
      <c r="I126" s="56"/>
      <c r="J126" s="56"/>
      <c r="K126" s="56"/>
      <c r="L126" s="56"/>
      <c r="M126" s="56"/>
      <c r="N126" s="56"/>
      <c r="O126" s="56"/>
      <c r="P126" s="56"/>
      <c r="Q126" s="56"/>
      <c r="R126" s="56"/>
      <c r="S126" s="56"/>
      <c r="T126" s="56"/>
      <c r="U126" s="56"/>
    </row>
    <row r="127" spans="1:21" ht="15.75" customHeight="1" x14ac:dyDescent="0.2">
      <c r="A127" s="56"/>
      <c r="B127" s="56"/>
      <c r="C127" s="56"/>
      <c r="D127" s="56"/>
      <c r="E127" s="56"/>
      <c r="F127" s="56"/>
      <c r="G127" s="56"/>
      <c r="H127" s="56"/>
      <c r="I127" s="56"/>
      <c r="J127" s="56"/>
      <c r="K127" s="56"/>
      <c r="L127" s="56"/>
      <c r="M127" s="56"/>
      <c r="N127" s="56"/>
      <c r="O127" s="56"/>
      <c r="P127" s="56"/>
      <c r="Q127" s="56"/>
      <c r="R127" s="56"/>
      <c r="S127" s="56"/>
      <c r="T127" s="56"/>
      <c r="U127" s="56"/>
    </row>
    <row r="128" spans="1:21" ht="15.75" customHeight="1" x14ac:dyDescent="0.2">
      <c r="A128" s="56"/>
      <c r="B128" s="56"/>
      <c r="C128" s="56"/>
      <c r="D128" s="56"/>
      <c r="E128" s="56"/>
      <c r="F128" s="56"/>
      <c r="G128" s="56"/>
      <c r="H128" s="56"/>
      <c r="I128" s="56"/>
      <c r="J128" s="56"/>
      <c r="K128" s="56"/>
      <c r="L128" s="56"/>
      <c r="M128" s="56"/>
      <c r="N128" s="56"/>
      <c r="O128" s="56"/>
      <c r="P128" s="56"/>
      <c r="Q128" s="56"/>
      <c r="R128" s="56"/>
      <c r="S128" s="56"/>
      <c r="T128" s="56"/>
      <c r="U128" s="56"/>
    </row>
    <row r="129" spans="1:21" ht="15.75" customHeight="1" x14ac:dyDescent="0.2">
      <c r="A129" s="56"/>
      <c r="B129" s="56"/>
      <c r="C129" s="56"/>
      <c r="D129" s="56"/>
      <c r="E129" s="56"/>
      <c r="F129" s="56"/>
      <c r="G129" s="56"/>
      <c r="H129" s="56"/>
      <c r="I129" s="56"/>
      <c r="J129" s="56"/>
      <c r="K129" s="56"/>
      <c r="L129" s="56"/>
      <c r="M129" s="56"/>
      <c r="N129" s="56"/>
      <c r="O129" s="56"/>
      <c r="P129" s="56"/>
      <c r="Q129" s="56"/>
      <c r="R129" s="56"/>
      <c r="S129" s="56"/>
      <c r="T129" s="56"/>
      <c r="U129" s="56"/>
    </row>
    <row r="130" spans="1:21" ht="15.75" customHeight="1" x14ac:dyDescent="0.2">
      <c r="A130" s="56"/>
      <c r="B130" s="56"/>
      <c r="C130" s="56"/>
      <c r="D130" s="56"/>
      <c r="E130" s="56"/>
      <c r="F130" s="56"/>
      <c r="G130" s="56"/>
      <c r="H130" s="56"/>
      <c r="I130" s="56"/>
      <c r="J130" s="56"/>
      <c r="K130" s="56"/>
      <c r="L130" s="56"/>
      <c r="M130" s="56"/>
      <c r="N130" s="56"/>
      <c r="O130" s="56"/>
      <c r="P130" s="56"/>
      <c r="Q130" s="56"/>
      <c r="R130" s="56"/>
      <c r="S130" s="56"/>
      <c r="T130" s="56"/>
      <c r="U130" s="56"/>
    </row>
    <row r="131" spans="1:21" ht="15.75" customHeight="1" x14ac:dyDescent="0.2">
      <c r="A131" s="56"/>
      <c r="B131" s="56"/>
      <c r="C131" s="56"/>
      <c r="D131" s="56"/>
      <c r="E131" s="56"/>
      <c r="F131" s="56"/>
      <c r="G131" s="56"/>
      <c r="H131" s="56"/>
      <c r="I131" s="56"/>
      <c r="J131" s="56"/>
      <c r="K131" s="56"/>
      <c r="L131" s="56"/>
      <c r="M131" s="56"/>
      <c r="N131" s="56"/>
      <c r="O131" s="56"/>
      <c r="P131" s="56"/>
      <c r="Q131" s="56"/>
      <c r="R131" s="56"/>
      <c r="S131" s="56"/>
      <c r="T131" s="56"/>
      <c r="U131" s="56"/>
    </row>
    <row r="132" spans="1:21" ht="15.75" customHeight="1" x14ac:dyDescent="0.2">
      <c r="A132" s="56"/>
      <c r="B132" s="56"/>
      <c r="C132" s="56"/>
      <c r="D132" s="56"/>
      <c r="E132" s="56"/>
      <c r="F132" s="56"/>
      <c r="G132" s="56"/>
      <c r="H132" s="56"/>
      <c r="I132" s="56"/>
      <c r="J132" s="56"/>
      <c r="K132" s="56"/>
      <c r="L132" s="56"/>
      <c r="M132" s="56"/>
      <c r="N132" s="56"/>
      <c r="O132" s="56"/>
      <c r="P132" s="56"/>
      <c r="Q132" s="56"/>
      <c r="R132" s="56"/>
      <c r="S132" s="56"/>
      <c r="T132" s="56"/>
      <c r="U132" s="56"/>
    </row>
    <row r="133" spans="1:21" ht="15.75" customHeight="1" x14ac:dyDescent="0.2">
      <c r="A133" s="56"/>
      <c r="B133" s="56"/>
      <c r="C133" s="56"/>
      <c r="D133" s="56"/>
      <c r="E133" s="56"/>
      <c r="F133" s="56"/>
      <c r="G133" s="56"/>
      <c r="H133" s="56"/>
      <c r="I133" s="56"/>
      <c r="J133" s="56"/>
      <c r="K133" s="56"/>
      <c r="L133" s="56"/>
      <c r="M133" s="56"/>
      <c r="N133" s="56"/>
      <c r="O133" s="56"/>
      <c r="P133" s="56"/>
      <c r="Q133" s="56"/>
      <c r="R133" s="56"/>
      <c r="S133" s="56"/>
      <c r="T133" s="56"/>
      <c r="U133" s="56"/>
    </row>
    <row r="134" spans="1:21" ht="15.75" customHeight="1" x14ac:dyDescent="0.2">
      <c r="A134" s="56"/>
      <c r="B134" s="56"/>
      <c r="C134" s="56"/>
      <c r="D134" s="56"/>
      <c r="E134" s="56"/>
      <c r="F134" s="56"/>
      <c r="G134" s="56"/>
      <c r="H134" s="56"/>
      <c r="I134" s="56"/>
      <c r="J134" s="56"/>
      <c r="K134" s="56"/>
      <c r="L134" s="56"/>
      <c r="M134" s="56"/>
      <c r="N134" s="56"/>
      <c r="O134" s="56"/>
      <c r="P134" s="56"/>
      <c r="Q134" s="56"/>
      <c r="R134" s="56"/>
      <c r="S134" s="56"/>
      <c r="T134" s="56"/>
      <c r="U134" s="56"/>
    </row>
    <row r="135" spans="1:21" ht="15.75" customHeight="1" x14ac:dyDescent="0.2">
      <c r="A135" s="56"/>
      <c r="B135" s="56"/>
      <c r="C135" s="56"/>
      <c r="D135" s="56"/>
      <c r="E135" s="56"/>
      <c r="F135" s="56"/>
      <c r="G135" s="56"/>
      <c r="H135" s="56"/>
      <c r="I135" s="56"/>
      <c r="J135" s="56"/>
      <c r="K135" s="56"/>
      <c r="L135" s="56"/>
      <c r="M135" s="56"/>
      <c r="N135" s="56"/>
      <c r="O135" s="56"/>
      <c r="P135" s="56"/>
      <c r="Q135" s="56"/>
      <c r="R135" s="56"/>
      <c r="S135" s="56"/>
      <c r="T135" s="56"/>
      <c r="U135" s="56"/>
    </row>
    <row r="136" spans="1:21" ht="15.75" customHeight="1" x14ac:dyDescent="0.2"/>
    <row r="137" spans="1:21" ht="15.75" customHeight="1" x14ac:dyDescent="0.2"/>
    <row r="138" spans="1:21" ht="15.75" customHeight="1" x14ac:dyDescent="0.2"/>
    <row r="139" spans="1:21" ht="15.75" customHeight="1" x14ac:dyDescent="0.2"/>
    <row r="140" spans="1:21" ht="15.75" customHeight="1" x14ac:dyDescent="0.2"/>
    <row r="141" spans="1:21" ht="15.75" customHeight="1" x14ac:dyDescent="0.2"/>
    <row r="142" spans="1:21" ht="15.75" customHeight="1" x14ac:dyDescent="0.2"/>
    <row r="143" spans="1:21" ht="15.75" customHeight="1" x14ac:dyDescent="0.2"/>
    <row r="144" spans="1:21"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24">
    <mergeCell ref="E60:P60"/>
    <mergeCell ref="G16:H16"/>
    <mergeCell ref="A20:U20"/>
    <mergeCell ref="G22:H22"/>
    <mergeCell ref="A23:H24"/>
    <mergeCell ref="A43:U43"/>
    <mergeCell ref="E46:R49"/>
    <mergeCell ref="E51:P51"/>
    <mergeCell ref="R9:S9"/>
    <mergeCell ref="F10:T10"/>
    <mergeCell ref="A13:U13"/>
    <mergeCell ref="E55:P55"/>
    <mergeCell ref="E59:O59"/>
    <mergeCell ref="N8:O8"/>
    <mergeCell ref="B8:J8"/>
    <mergeCell ref="E9:K9"/>
    <mergeCell ref="L9:M9"/>
    <mergeCell ref="N9:O9"/>
    <mergeCell ref="A1:U1"/>
    <mergeCell ref="A4:U4"/>
    <mergeCell ref="A6:F6"/>
    <mergeCell ref="G6:U6"/>
    <mergeCell ref="A7:D7"/>
    <mergeCell ref="E7:T7"/>
  </mergeCells>
  <pageMargins left="0.7" right="0.7" top="0.75" bottom="0.75" header="0" footer="0"/>
  <pageSetup scale="67"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001"/>
  <sheetViews>
    <sheetView topLeftCell="A3" workbookViewId="0">
      <selection activeCell="A16" sqref="A16"/>
    </sheetView>
  </sheetViews>
  <sheetFormatPr baseColWidth="10" defaultColWidth="11.1640625" defaultRowHeight="15" customHeight="1" x14ac:dyDescent="0.2"/>
  <cols>
    <col min="1" max="1" width="23" customWidth="1"/>
    <col min="2" max="2" width="21.1640625" customWidth="1"/>
    <col min="3" max="3" width="11.5" customWidth="1"/>
    <col min="4" max="4" width="22.1640625" customWidth="1"/>
    <col min="5" max="5" width="11.5" customWidth="1"/>
    <col min="6" max="6" width="22.1640625" customWidth="1"/>
    <col min="7" max="7" width="10.5" customWidth="1"/>
  </cols>
  <sheetData>
    <row r="1" spans="1:7" ht="23.25" customHeight="1" x14ac:dyDescent="0.3">
      <c r="A1" s="329" t="s">
        <v>53</v>
      </c>
      <c r="B1" s="328"/>
      <c r="C1" s="328"/>
      <c r="D1" s="328"/>
      <c r="E1" s="328"/>
      <c r="F1" s="328"/>
      <c r="G1" s="328"/>
    </row>
    <row r="2" spans="1:7" ht="30" customHeight="1" x14ac:dyDescent="0.25">
      <c r="A2" s="358" t="s">
        <v>54</v>
      </c>
      <c r="B2" s="328"/>
      <c r="C2" s="328"/>
      <c r="D2" s="328"/>
      <c r="E2" s="328"/>
      <c r="F2" s="328"/>
      <c r="G2" s="328"/>
    </row>
    <row r="3" spans="1:7" ht="15.75" customHeight="1" x14ac:dyDescent="0.2">
      <c r="A3" s="56"/>
      <c r="B3" s="56"/>
      <c r="C3" s="56"/>
      <c r="D3" s="56"/>
      <c r="E3" s="56"/>
      <c r="F3" s="56"/>
      <c r="G3" s="56"/>
    </row>
    <row r="4" spans="1:7" ht="18.75" customHeight="1" x14ac:dyDescent="0.25">
      <c r="A4" s="357" t="s">
        <v>17</v>
      </c>
      <c r="B4" s="328"/>
      <c r="C4" s="328"/>
      <c r="D4" s="328"/>
      <c r="E4" s="328"/>
      <c r="F4" s="328"/>
      <c r="G4" s="328"/>
    </row>
    <row r="5" spans="1:7" ht="15.75" customHeight="1" x14ac:dyDescent="0.2">
      <c r="A5" s="56"/>
      <c r="B5" s="56"/>
      <c r="C5" s="56"/>
      <c r="D5" s="56"/>
      <c r="E5" s="56"/>
      <c r="F5" s="56"/>
      <c r="G5" s="56"/>
    </row>
    <row r="6" spans="1:7" ht="15.75" customHeight="1" x14ac:dyDescent="0.2">
      <c r="A6" s="97" t="s">
        <v>18</v>
      </c>
      <c r="B6" s="359">
        <f>'ENOUGH Cover Page Signatures'!G6</f>
        <v>0</v>
      </c>
      <c r="C6" s="356"/>
      <c r="D6" s="356"/>
      <c r="E6" s="356"/>
      <c r="F6" s="356"/>
      <c r="G6" s="356"/>
    </row>
    <row r="7" spans="1:7" ht="15.75" customHeight="1" x14ac:dyDescent="0.2">
      <c r="A7" s="98" t="s">
        <v>19</v>
      </c>
      <c r="B7" s="335">
        <f>'ENOUGH Cover Page Signatures'!E7</f>
        <v>0</v>
      </c>
      <c r="C7" s="336"/>
      <c r="D7" s="336"/>
      <c r="E7" s="336"/>
      <c r="F7" s="336"/>
      <c r="G7" s="336"/>
    </row>
    <row r="8" spans="1:7" ht="15.75" customHeight="1" x14ac:dyDescent="0.2">
      <c r="A8" s="99" t="s">
        <v>20</v>
      </c>
      <c r="B8" s="100">
        <f>+'ENOUGH Cover Page Signatures'!B8</f>
        <v>0</v>
      </c>
      <c r="C8" s="98"/>
      <c r="D8" s="101" t="s">
        <v>55</v>
      </c>
      <c r="E8" s="99" t="s">
        <v>56</v>
      </c>
      <c r="F8" s="102">
        <f>+'ENOUGH Cover Page Signatures'!N8</f>
        <v>0</v>
      </c>
      <c r="G8" s="98"/>
    </row>
    <row r="9" spans="1:7" ht="15.75" customHeight="1" x14ac:dyDescent="0.2">
      <c r="A9" s="99" t="s">
        <v>22</v>
      </c>
      <c r="B9" s="354">
        <f>'ENOUGH Cover Page Signatures'!E9</f>
        <v>0</v>
      </c>
      <c r="C9" s="336"/>
      <c r="D9" s="103" t="s">
        <v>23</v>
      </c>
      <c r="E9" s="102">
        <f>+'ENOUGH Cover Page Signatures'!N9</f>
        <v>0</v>
      </c>
      <c r="F9" s="103" t="s">
        <v>24</v>
      </c>
      <c r="G9" s="100">
        <f>'ENOUGH Cover Page Signatures'!R9</f>
        <v>0</v>
      </c>
    </row>
    <row r="10" spans="1:7" ht="15.75" customHeight="1" x14ac:dyDescent="0.2">
      <c r="A10" s="104" t="s">
        <v>46</v>
      </c>
      <c r="B10" s="355">
        <f>+'ENOUGH Cover Page Signatures'!F10</f>
        <v>0</v>
      </c>
      <c r="C10" s="356"/>
      <c r="D10" s="356"/>
      <c r="E10" s="356"/>
      <c r="F10" s="356"/>
      <c r="G10" s="356"/>
    </row>
    <row r="11" spans="1:7" ht="15.75" customHeight="1" x14ac:dyDescent="0.2">
      <c r="A11" s="56"/>
      <c r="B11" s="56"/>
      <c r="C11" s="56"/>
      <c r="D11" s="56"/>
      <c r="E11" s="56"/>
      <c r="F11" s="56"/>
      <c r="G11" s="56"/>
    </row>
    <row r="12" spans="1:7" ht="18.75" customHeight="1" x14ac:dyDescent="0.25">
      <c r="A12" s="357" t="s">
        <v>57</v>
      </c>
      <c r="B12" s="328"/>
      <c r="C12" s="328"/>
      <c r="D12" s="328"/>
      <c r="E12" s="328"/>
      <c r="F12" s="328"/>
      <c r="G12" s="328"/>
    </row>
    <row r="13" spans="1:7" ht="18.75" customHeight="1" x14ac:dyDescent="0.25">
      <c r="A13" s="96"/>
      <c r="B13" s="96"/>
      <c r="C13" s="96"/>
      <c r="D13" s="96"/>
      <c r="E13" s="96"/>
      <c r="F13" s="96"/>
      <c r="G13" s="96"/>
    </row>
    <row r="14" spans="1:7" ht="18.75" customHeight="1" x14ac:dyDescent="0.25">
      <c r="A14" s="96"/>
      <c r="B14" s="105"/>
      <c r="C14" s="105"/>
      <c r="D14" s="106"/>
      <c r="E14" s="105"/>
      <c r="F14" s="106"/>
      <c r="G14" s="96"/>
    </row>
    <row r="15" spans="1:7" ht="15.75" customHeight="1" x14ac:dyDescent="0.2">
      <c r="A15" s="85"/>
      <c r="B15" s="106"/>
      <c r="C15" s="106"/>
      <c r="D15" s="106" t="s">
        <v>58</v>
      </c>
      <c r="E15" s="106"/>
      <c r="F15" s="106" t="s">
        <v>58</v>
      </c>
      <c r="G15" s="85"/>
    </row>
    <row r="16" spans="1:7" ht="16.5" customHeight="1" x14ac:dyDescent="0.2">
      <c r="A16" s="85"/>
      <c r="B16" s="107" t="s">
        <v>59</v>
      </c>
      <c r="C16" s="106"/>
      <c r="D16" s="107" t="s">
        <v>60</v>
      </c>
      <c r="E16" s="106"/>
      <c r="F16" s="107" t="s">
        <v>61</v>
      </c>
      <c r="G16" s="85"/>
    </row>
    <row r="17" spans="1:7" ht="16.5" customHeight="1" x14ac:dyDescent="0.2">
      <c r="A17" s="56"/>
      <c r="B17" s="93"/>
      <c r="C17" s="56"/>
      <c r="D17" s="93"/>
      <c r="E17" s="56"/>
      <c r="F17" s="56"/>
      <c r="G17" s="56"/>
    </row>
    <row r="18" spans="1:7" ht="21.75" customHeight="1" x14ac:dyDescent="0.2">
      <c r="A18" s="66" t="s">
        <v>62</v>
      </c>
      <c r="B18" s="108">
        <f>+'Community Quarterback'!D8+'Partner 1'!D8+'Partner 2'!D8+'Partner 3'!D8+'Partner 4'!D8+'Partner 5'!D8+'Partner 6'!D8+'Partner 7'!D8+'Partner 8'!D8+'Partner 9'!D8+'Partner 10'!D8+'Partner 11'!D8+'Partner 12'!D8+'Partner 13'!D8+'Partner 14'!D8+'Partner 15'!D8+'Partner 16'!D8+'Partner 17'!D8+'Partner 18'!D8</f>
        <v>0</v>
      </c>
      <c r="C18" s="56"/>
      <c r="D18" s="108">
        <f>+'Community Quarterback'!E8+'Partner 1'!E8+'Partner 2'!E8+'Partner 3'!E8+'Partner 4'!E8+'Partner 5'!E8+'Partner 6'!E8+'Partner 7'!E8+'Partner 8'!E8+'Partner 9'!E8+'Partner 10'!E8+'Partner 11'!E8+'Partner 12'!E8+'Partner 13'!E8+'Partner 14'!E8+'Partner 15'!E8+'Partner 16'!E8+'Partner 17'!E8+'Partner 18'!E8</f>
        <v>0</v>
      </c>
      <c r="E18" s="56"/>
      <c r="F18" s="108">
        <f>+'Community Quarterback'!F8+'Partner 1'!F8+'Partner 2'!F8+'Partner 3'!F8+'Partner 4'!F8+'Partner 5'!F8+'Partner 6'!F8+'Partner 7'!F8+'Partner 8'!F8+'Partner 9'!F8+'Partner 10'!F8+'Partner 11'!F8+'Partner 12'!F8+'Partner 13'!F8+'Partner 14'!F8+'Partner 15'!F8+'Partner 16'!F8+'Partner 17'!F8+'Partner 18'!F8</f>
        <v>0</v>
      </c>
      <c r="G18" s="56"/>
    </row>
    <row r="19" spans="1:7" ht="21.75" customHeight="1" x14ac:dyDescent="0.2">
      <c r="A19" s="66" t="s">
        <v>63</v>
      </c>
      <c r="B19" s="108">
        <f>+'Community Quarterback'!D11+'Partner 1'!D11+'Partner 2'!D11+'Partner 3'!D11+'Partner 4'!D11+'Partner 5'!D11+'Partner 6'!D11+'Partner 7'!D11+'Partner 8'!D11+'Partner 9'!D11+'Partner 10'!D11+'Partner 11'!D11+'Partner 12'!D11+'Partner 13'!D11+'Partner 14'!D11+'Partner 15'!D11+'Partner 16'!D11+'Partner 17'!D11+'Partner 18'!D11</f>
        <v>0</v>
      </c>
      <c r="C19" s="56"/>
      <c r="D19" s="108">
        <f>+'Community Quarterback'!E11+'Partner 1'!E11+'Partner 2'!E11+'Partner 3'!E11+'Partner 4'!E11+'Partner 5'!E11+'Partner 6'!E11+'Partner 7'!E11+'Partner 8'!E11+'Partner 9'!E11+'Partner 10'!E11+'Partner 11'!E11+'Partner 12'!E11+'Partner 13'!E11+'Partner 14'!E11+'Partner 15'!E11+'Partner 16'!E11+'Partner 17'!E11+'Partner 18'!E11</f>
        <v>0</v>
      </c>
      <c r="E19" s="56"/>
      <c r="F19" s="108">
        <f>+'Community Quarterback'!F11+'Partner 1'!F11+'Partner 2'!F11+'Partner 3'!F11+'Partner 4'!F11+'Partner 5'!F11+'Partner 6'!F11+'Partner 7'!F11+'Partner 8'!F11+'Partner 9'!F11+'Partner 10'!F11+'Partner 11'!F11+'Partner 12'!F11+'Partner 13'!F11+'Partner 14'!F11+'Partner 15'!F11+'Partner 16'!F11+'Partner 17'!F11+'Partner 18'!F11</f>
        <v>0</v>
      </c>
      <c r="G19" s="56"/>
    </row>
    <row r="20" spans="1:7" ht="21.75" customHeight="1" x14ac:dyDescent="0.2">
      <c r="A20" s="66" t="s">
        <v>64</v>
      </c>
      <c r="B20" s="108">
        <f>+'Community Quarterback'!D22+'Partner 1'!D22+'Partner 2'!D22+'Partner 3'!D22+'Partner 4'!D22+'Partner 5'!D22+'Partner 6'!D22+'Partner 7'!D22+'Partner 8'!D22+'Partner 9'!D22+'Partner 10'!D22+'Partner 11'!D22+'Partner 12'!D22+'Partner 13'!D22+'Partner 14'!D22+'Partner 15'!D22+'Partner 16'!D22+'Partner 17'!D22+'Partner 18'!D22</f>
        <v>0</v>
      </c>
      <c r="C20" s="56"/>
      <c r="D20" s="108">
        <f>+'Community Quarterback'!E22+'Partner 1'!E22+'Partner 2'!E22+'Partner 3'!E22+'Partner 4'!E22+'Partner 5'!E22+'Partner 6'!E22+'Partner 7'!E22+'Partner 8'!E22+'Partner 9'!E22+'Partner 10'!E22+'Partner 11'!E22+'Partner 12'!E22+'Partner 13'!E22+'Partner 14'!E22+'Partner 15'!E22+'Partner 16'!E22+'Partner 17'!E22+'Partner 18'!E22</f>
        <v>0</v>
      </c>
      <c r="E20" s="56"/>
      <c r="F20" s="108">
        <f>+'Community Quarterback'!F22+'Partner 1'!F22+'Partner 2'!F22+'Partner 3'!F22+'Partner 4'!F22+'Partner 5'!F22+'Partner 6'!F22+'Partner 7'!F22+'Partner 8'!F22+'Partner 9'!F22+'Partner 10'!F22+'Partner 11'!F22+'Partner 12'!F22+'Partner 13'!F22+'Partner 14'!F22+'Partner 15'!F22+'Partner 16'!F22+'Partner 17'!F22+'Partner 18'!F22</f>
        <v>0</v>
      </c>
      <c r="G20" s="56"/>
    </row>
    <row r="21" spans="1:7" ht="21.75" customHeight="1" x14ac:dyDescent="0.2">
      <c r="A21" s="66" t="s">
        <v>65</v>
      </c>
      <c r="B21" s="108">
        <f>+'Community Quarterback'!D26+'Partner 1'!D26+'Partner 2'!D26+'Partner 3'!D26+'Partner 4'!D26+'Partner 5'!D26+'Partner 6'!D26+'Partner 7'!D26+'Partner 8'!D26+'Partner 9'!D26+'Partner 10'!D26+'Partner 11'!D26+'Partner 12'!D26+'Partner 13'!D26+'Partner 14'!D26+'Partner 15'!D26+'Partner 16'!D26+'Partner 17'!D26+'Partner 18'!D26</f>
        <v>0</v>
      </c>
      <c r="C21" s="56"/>
      <c r="D21" s="108">
        <f>+'Community Quarterback'!E26+'Partner 1'!E26+'Partner 2'!E26+'Partner 3'!E26+'Partner 4'!E26+'Partner 5'!E26+'Partner 6'!E26+'Partner 7'!E26+'Partner 8'!E26+'Partner 9'!E26+'Partner 10'!E26+'Partner 11'!E26+'Partner 12'!E26+'Partner 13'!E26+'Partner 14'!E26+'Partner 15'!E26+'Partner 16'!E26+'Partner 17'!E26+'Partner 18'!E26</f>
        <v>0</v>
      </c>
      <c r="E21" s="56"/>
      <c r="F21" s="108">
        <f>+'Community Quarterback'!F26+'Partner 1'!F26+'Partner 2'!F26+'Partner 3'!F26+'Partner 4'!F26+'Partner 5'!F26+'Partner 6'!F26+'Partner 7'!F26+'Partner 8'!F26+'Partner 9'!F26+'Partner 10'!F26+'Partner 11'!F26+'Partner 12'!F26+'Partner 13'!F26+'Partner 14'!F26+'Partner 15'!F26+'Partner 16'!F26+'Partner 17'!F26+'Partner 18'!F26</f>
        <v>0</v>
      </c>
      <c r="G21" s="56"/>
    </row>
    <row r="22" spans="1:7" ht="21.75" customHeight="1" x14ac:dyDescent="0.2">
      <c r="A22" s="66" t="s">
        <v>66</v>
      </c>
      <c r="B22" s="108">
        <f>+'Community Quarterback'!D32+'Partner 1'!D32+'Partner 2'!D32+'Partner 3'!D32+'Partner 4'!D32+'Partner 5'!D32+'Partner 6'!D32+'Partner 7'!D32+'Partner 8'!D32+'Partner 9'!D32+'Partner 10'!D32+'Partner 11'!D32+'Partner 12'!D32+'Partner 13'!D32+'Partner 14'!D32+'Partner 15'!D32+'Partner 16'!D32+'Partner 17'!D32+'Partner 18'!D32</f>
        <v>0</v>
      </c>
      <c r="C22" s="56"/>
      <c r="D22" s="108">
        <f>+'Community Quarterback'!E32+'Partner 1'!E32+'Partner 2'!E32+'Partner 3'!E32+'Partner 4'!E32+'Partner 5'!E32+'Partner 6'!E32+'Partner 7'!E32+'Partner 8'!E32+'Partner 9'!E32+'Partner 10'!E32+'Partner 11'!E32+'Partner 12'!E32+'Partner 13'!E32+'Partner 14'!E32+'Partner 15'!E32+'Partner 16'!E32+'Partner 17'!E32+'Partner 18'!E32</f>
        <v>0</v>
      </c>
      <c r="E22" s="56"/>
      <c r="F22" s="108">
        <f>+'Community Quarterback'!F32+'Partner 1'!F32+'Partner 2'!F32+'Partner 3'!F32+'Partner 4'!F32+'Partner 5'!F32+'Partner 6'!F32+'Partner 7'!F32+'Partner 8'!F32+'Partner 9'!F32+'Partner 10'!F32+'Partner 11'!F32+'Partner 12'!F32+'Partner 13'!F32+'Partner 14'!F32+'Partner 15'!F32+'Partner 16'!F32+'Partner 17'!F32+'Partner 18'!F32</f>
        <v>0</v>
      </c>
      <c r="G22" s="56"/>
    </row>
    <row r="23" spans="1:7" ht="21.75" customHeight="1" x14ac:dyDescent="0.2">
      <c r="A23" s="66" t="s">
        <v>67</v>
      </c>
      <c r="B23" s="108">
        <f>+'Community Quarterback'!D35+'Partner 1'!D35+'Partner 2'!D35+'Partner 3'!D35+'Partner 4'!D35+'Partner 5'!D35+'Partner 6'!D35+'Partner 7'!D35+'Partner 8'!D35+'Partner 9'!D35+'Partner 10'!D35+'Partner 11'!D35+'Partner 12'!D35+'Partner 13'!D35+'Partner 14'!D35+'Partner 15'!D35+'Partner 16'!D35+'Partner 17'!D35+'Partner 18'!D35</f>
        <v>0</v>
      </c>
      <c r="C23" s="56"/>
      <c r="D23" s="108">
        <f>+'Community Quarterback'!E35+'Partner 1'!E35+'Partner 2'!E35+'Partner 3'!E35+'Partner 4'!E35+'Partner 5'!E35+'Partner 6'!E35+'Partner 7'!E35+'Partner 8'!E35+'Partner 9'!E35+'Partner 10'!E35+'Partner 11'!E35+'Partner 12'!E35+'Partner 13'!E35+'Partner 14'!E35+'Partner 15'!E35+'Partner 16'!E35+'Partner 17'!E35+'Partner 18'!E35</f>
        <v>0</v>
      </c>
      <c r="E23" s="56"/>
      <c r="F23" s="108">
        <f>+'Community Quarterback'!F35+'Partner 1'!F35+'Partner 2'!F32+'Partner 3'!F32+'Partner 4'!F32+'Partner 5'!F32+'Partner 6'!F32+'Partner 7'!F32+'Partner 8'!F32+'Partner 9'!F32+'Partner 10'!F32+'Partner 11'!F32+'Partner 12'!F32+'Partner 13'!F32+'Partner 14'!F32+'Partner 15'!F32+'Partner 16'!F32+'Partner 17'!F32+'Partner 18'!F32</f>
        <v>0</v>
      </c>
      <c r="G23" s="56"/>
    </row>
    <row r="24" spans="1:7" ht="21.75" customHeight="1" x14ac:dyDescent="0.2">
      <c r="A24" s="66" t="s">
        <v>68</v>
      </c>
      <c r="B24" s="108">
        <f>+'Community Quarterback'!D44+'Partner 1'!D44+'Partner 2'!D44+'Partner 3'!D44+'Partner 4'!D44+'Partner 5'!D44+'Partner 6'!D44+'Partner 7'!D44+'Partner 8'!D44+'Partner 9'!D44+'Partner 10'!D44+'Partner 11'!D44+'Partner 12'!D44+'Partner 13'!D44+'Partner 14'!D44+'Partner 15'!D44+'Partner 16'!D44+'Partner 17'!D44+'Partner 18'!D44</f>
        <v>0</v>
      </c>
      <c r="C24" s="56"/>
      <c r="D24" s="301" t="s">
        <v>173</v>
      </c>
      <c r="E24" s="56"/>
      <c r="F24" s="301" t="s">
        <v>173</v>
      </c>
      <c r="G24" s="56"/>
    </row>
    <row r="25" spans="1:7" ht="29.25" customHeight="1" x14ac:dyDescent="0.25">
      <c r="A25" s="109" t="s">
        <v>69</v>
      </c>
      <c r="B25" s="110">
        <f>SUM(B18:B24)</f>
        <v>0</v>
      </c>
      <c r="C25" s="56"/>
      <c r="D25" s="110">
        <f>SUM(D18:D23)</f>
        <v>0</v>
      </c>
      <c r="E25" s="56"/>
      <c r="F25" s="110">
        <f>SUM(F18:F23)</f>
        <v>0</v>
      </c>
      <c r="G25" s="56"/>
    </row>
    <row r="26" spans="1:7" ht="21.75" customHeight="1" x14ac:dyDescent="0.2">
      <c r="A26" s="56"/>
      <c r="B26" s="56"/>
      <c r="C26" s="56"/>
      <c r="D26" s="56"/>
      <c r="E26" s="56"/>
      <c r="F26" s="56"/>
      <c r="G26" s="56"/>
    </row>
    <row r="27" spans="1:7" ht="21.75" customHeight="1" x14ac:dyDescent="0.2">
      <c r="A27" s="24" t="s">
        <v>70</v>
      </c>
      <c r="B27" s="66"/>
      <c r="C27" s="66"/>
      <c r="D27" s="66"/>
      <c r="E27" s="66"/>
      <c r="F27" s="56"/>
      <c r="G27" s="56"/>
    </row>
    <row r="28" spans="1:7" ht="21.75" customHeight="1" x14ac:dyDescent="0.2">
      <c r="A28" s="56"/>
      <c r="B28" s="56"/>
      <c r="C28" s="56"/>
      <c r="D28" s="56"/>
      <c r="E28" s="56"/>
      <c r="F28" s="56"/>
      <c r="G28" s="56"/>
    </row>
    <row r="29" spans="1:7" ht="21.75" customHeight="1" x14ac:dyDescent="0.2">
      <c r="B29" s="111"/>
    </row>
    <row r="30" spans="1:7" ht="21.75" customHeight="1" x14ac:dyDescent="0.2">
      <c r="B30" s="111"/>
    </row>
    <row r="31" spans="1:7" ht="21.75" customHeight="1" x14ac:dyDescent="0.2">
      <c r="B31" s="111"/>
    </row>
    <row r="32" spans="1:7" ht="15.75" customHeight="1" x14ac:dyDescent="0.2">
      <c r="B32" s="111"/>
    </row>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row r="1001" ht="15.75" customHeight="1" x14ac:dyDescent="0.2"/>
  </sheetData>
  <mergeCells count="8">
    <mergeCell ref="B9:C9"/>
    <mergeCell ref="B10:G10"/>
    <mergeCell ref="A12:G12"/>
    <mergeCell ref="A1:G1"/>
    <mergeCell ref="A2:G2"/>
    <mergeCell ref="A4:G4"/>
    <mergeCell ref="B6:G6"/>
    <mergeCell ref="B7:G7"/>
  </mergeCells>
  <pageMargins left="0.7" right="0.7" top="0.75" bottom="0.75" header="0" footer="0"/>
  <pageSetup scale="89"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1008"/>
  <sheetViews>
    <sheetView showGridLines="0" topLeftCell="A23" workbookViewId="0">
      <selection activeCell="E54" sqref="E54"/>
    </sheetView>
  </sheetViews>
  <sheetFormatPr baseColWidth="10" defaultColWidth="11.1640625" defaultRowHeight="15" customHeight="1" x14ac:dyDescent="0.2"/>
  <cols>
    <col min="1" max="1" width="5.1640625" customWidth="1"/>
    <col min="2" max="2" width="3.1640625" customWidth="1"/>
    <col min="3" max="3" width="42.83203125" customWidth="1"/>
    <col min="4" max="4" width="16.83203125" customWidth="1"/>
    <col min="5" max="6" width="17" customWidth="1"/>
    <col min="7" max="7" width="15.83203125" customWidth="1"/>
    <col min="8" max="8" width="82.83203125" customWidth="1"/>
    <col min="9" max="9" width="8" customWidth="1"/>
  </cols>
  <sheetData>
    <row r="1" spans="1:9" ht="30" customHeight="1" x14ac:dyDescent="0.25">
      <c r="A1" s="361" t="s">
        <v>71</v>
      </c>
      <c r="B1" s="328"/>
      <c r="C1" s="328"/>
      <c r="D1" s="328"/>
      <c r="E1" s="328"/>
      <c r="F1" s="328"/>
      <c r="G1" s="328"/>
      <c r="H1" s="328"/>
      <c r="I1" s="23"/>
    </row>
    <row r="2" spans="1:9" ht="21" customHeight="1" x14ac:dyDescent="0.25">
      <c r="A2" s="358" t="s">
        <v>72</v>
      </c>
      <c r="B2" s="328"/>
      <c r="C2" s="328"/>
      <c r="D2" s="328"/>
      <c r="E2" s="328"/>
      <c r="F2" s="328"/>
      <c r="G2" s="328"/>
      <c r="H2" s="328"/>
      <c r="I2" s="112"/>
    </row>
    <row r="3" spans="1:9" ht="15.75" customHeight="1" x14ac:dyDescent="0.2">
      <c r="A3" s="24"/>
      <c r="B3" s="362">
        <f>'ENOUGH Cover Page Signatures'!G6</f>
        <v>0</v>
      </c>
      <c r="C3" s="363"/>
      <c r="D3" s="363"/>
      <c r="E3" s="363"/>
      <c r="F3" s="363"/>
      <c r="G3" s="363"/>
      <c r="H3" s="113">
        <f>SUM(B3:G3)</f>
        <v>0</v>
      </c>
      <c r="I3" s="112"/>
    </row>
    <row r="4" spans="1:9" ht="24" customHeight="1" x14ac:dyDescent="0.2">
      <c r="A4" s="377" t="s">
        <v>73</v>
      </c>
      <c r="B4" s="378"/>
      <c r="C4" s="379"/>
      <c r="D4" s="364"/>
      <c r="E4" s="365"/>
      <c r="F4" s="365"/>
      <c r="G4" s="365"/>
      <c r="H4" s="114" t="s">
        <v>74</v>
      </c>
      <c r="I4" s="112"/>
    </row>
    <row r="5" spans="1:9" ht="15" customHeight="1" x14ac:dyDescent="0.2">
      <c r="A5" s="353"/>
      <c r="B5" s="328"/>
      <c r="C5" s="331"/>
      <c r="D5" s="366" t="s">
        <v>59</v>
      </c>
      <c r="E5" s="368" t="s">
        <v>75</v>
      </c>
      <c r="F5" s="368" t="s">
        <v>76</v>
      </c>
      <c r="G5" s="373" t="s">
        <v>77</v>
      </c>
      <c r="H5" s="370" t="s">
        <v>78</v>
      </c>
      <c r="I5" s="23"/>
    </row>
    <row r="6" spans="1:9" ht="51.75" customHeight="1" x14ac:dyDescent="0.2">
      <c r="A6" s="380"/>
      <c r="B6" s="363"/>
      <c r="C6" s="381"/>
      <c r="D6" s="367"/>
      <c r="E6" s="369"/>
      <c r="F6" s="372"/>
      <c r="G6" s="374"/>
      <c r="H6" s="371"/>
      <c r="I6" s="112"/>
    </row>
    <row r="7" spans="1:9" ht="15.75" customHeight="1" x14ac:dyDescent="0.2">
      <c r="A7" s="115" t="s">
        <v>79</v>
      </c>
      <c r="B7" s="27"/>
      <c r="C7" s="116"/>
      <c r="D7" s="117"/>
      <c r="E7" s="118"/>
      <c r="F7" s="118"/>
      <c r="G7" s="119"/>
      <c r="H7" s="375"/>
      <c r="I7" s="112"/>
    </row>
    <row r="8" spans="1:9" ht="16.5" customHeight="1" x14ac:dyDescent="0.2">
      <c r="A8" s="120"/>
      <c r="B8" s="121" t="s">
        <v>62</v>
      </c>
      <c r="C8" s="122"/>
      <c r="D8" s="123">
        <f t="shared" ref="D8:G8" si="0">SUM(D9:D10)</f>
        <v>0</v>
      </c>
      <c r="E8" s="124">
        <f t="shared" si="0"/>
        <v>0</v>
      </c>
      <c r="F8" s="125">
        <f t="shared" si="0"/>
        <v>0</v>
      </c>
      <c r="G8" s="126">
        <f t="shared" si="0"/>
        <v>0</v>
      </c>
      <c r="H8" s="376"/>
      <c r="I8" s="23"/>
    </row>
    <row r="9" spans="1:9" ht="16.5" customHeight="1" x14ac:dyDescent="0.2">
      <c r="A9" s="127"/>
      <c r="B9" s="128"/>
      <c r="C9" s="129" t="s">
        <v>80</v>
      </c>
      <c r="D9" s="130">
        <v>0</v>
      </c>
      <c r="E9" s="131">
        <v>0</v>
      </c>
      <c r="F9" s="132">
        <v>0</v>
      </c>
      <c r="G9" s="133">
        <f t="shared" ref="G9:G10" si="1">SUM(D9:F9)</f>
        <v>0</v>
      </c>
      <c r="H9" s="134"/>
      <c r="I9" s="23"/>
    </row>
    <row r="10" spans="1:9" ht="16.5" customHeight="1" x14ac:dyDescent="0.2">
      <c r="A10" s="135"/>
      <c r="B10" s="136"/>
      <c r="C10" s="137" t="s">
        <v>81</v>
      </c>
      <c r="D10" s="130">
        <v>0</v>
      </c>
      <c r="E10" s="131">
        <v>0</v>
      </c>
      <c r="F10" s="132">
        <v>0</v>
      </c>
      <c r="G10" s="133">
        <f t="shared" si="1"/>
        <v>0</v>
      </c>
      <c r="H10" s="134"/>
      <c r="I10" s="23"/>
    </row>
    <row r="11" spans="1:9" ht="16.5" customHeight="1" x14ac:dyDescent="0.2">
      <c r="A11" s="138"/>
      <c r="B11" s="139" t="s">
        <v>63</v>
      </c>
      <c r="C11" s="140"/>
      <c r="D11" s="141">
        <f t="shared" ref="D11:G11" si="2">SUM(D12:D21)</f>
        <v>0</v>
      </c>
      <c r="E11" s="142">
        <f t="shared" si="2"/>
        <v>0</v>
      </c>
      <c r="F11" s="143">
        <f t="shared" si="2"/>
        <v>0</v>
      </c>
      <c r="G11" s="126">
        <f t="shared" si="2"/>
        <v>0</v>
      </c>
      <c r="H11" s="144"/>
      <c r="I11" s="23"/>
    </row>
    <row r="12" spans="1:9" ht="16.5" customHeight="1" x14ac:dyDescent="0.2">
      <c r="A12" s="135"/>
      <c r="B12" s="136"/>
      <c r="C12" s="137" t="s">
        <v>82</v>
      </c>
      <c r="D12" s="130">
        <v>0</v>
      </c>
      <c r="E12" s="131">
        <v>0</v>
      </c>
      <c r="F12" s="132">
        <v>0</v>
      </c>
      <c r="G12" s="133">
        <f t="shared" ref="G12:G21" si="3">SUM(D12:F12)</f>
        <v>0</v>
      </c>
      <c r="H12" s="134"/>
      <c r="I12" s="23"/>
    </row>
    <row r="13" spans="1:9" ht="16.5" customHeight="1" x14ac:dyDescent="0.2">
      <c r="A13" s="135"/>
      <c r="B13" s="136"/>
      <c r="C13" s="137" t="s">
        <v>83</v>
      </c>
      <c r="D13" s="130">
        <v>0</v>
      </c>
      <c r="E13" s="131">
        <v>0</v>
      </c>
      <c r="F13" s="132">
        <v>0</v>
      </c>
      <c r="G13" s="133">
        <f t="shared" si="3"/>
        <v>0</v>
      </c>
      <c r="H13" s="134"/>
      <c r="I13" s="23"/>
    </row>
    <row r="14" spans="1:9" ht="16.5" customHeight="1" x14ac:dyDescent="0.2">
      <c r="A14" s="135"/>
      <c r="B14" s="136"/>
      <c r="C14" s="137" t="s">
        <v>84</v>
      </c>
      <c r="D14" s="130">
        <v>0</v>
      </c>
      <c r="E14" s="145">
        <v>0</v>
      </c>
      <c r="F14" s="132">
        <v>0</v>
      </c>
      <c r="G14" s="133">
        <f t="shared" si="3"/>
        <v>0</v>
      </c>
      <c r="H14" s="134"/>
      <c r="I14" s="23"/>
    </row>
    <row r="15" spans="1:9" ht="16.5" customHeight="1" x14ac:dyDescent="0.2">
      <c r="A15" s="135"/>
      <c r="B15" s="136"/>
      <c r="C15" s="137" t="s">
        <v>85</v>
      </c>
      <c r="D15" s="130">
        <v>0</v>
      </c>
      <c r="E15" s="131">
        <v>0</v>
      </c>
      <c r="F15" s="132">
        <v>0</v>
      </c>
      <c r="G15" s="133">
        <f t="shared" si="3"/>
        <v>0</v>
      </c>
      <c r="H15" s="134"/>
      <c r="I15" s="23"/>
    </row>
    <row r="16" spans="1:9" ht="16.5" customHeight="1" x14ac:dyDescent="0.2">
      <c r="A16" s="135"/>
      <c r="B16" s="136"/>
      <c r="C16" s="137" t="s">
        <v>86</v>
      </c>
      <c r="D16" s="130">
        <v>0</v>
      </c>
      <c r="E16" s="131">
        <v>0</v>
      </c>
      <c r="F16" s="132">
        <v>0</v>
      </c>
      <c r="G16" s="133">
        <f t="shared" si="3"/>
        <v>0</v>
      </c>
      <c r="H16" s="134"/>
      <c r="I16" s="23"/>
    </row>
    <row r="17" spans="1:9" ht="16.5" customHeight="1" x14ac:dyDescent="0.2">
      <c r="A17" s="135"/>
      <c r="B17" s="136"/>
      <c r="C17" s="137" t="s">
        <v>87</v>
      </c>
      <c r="D17" s="130">
        <v>0</v>
      </c>
      <c r="E17" s="131">
        <v>0</v>
      </c>
      <c r="F17" s="132">
        <v>0</v>
      </c>
      <c r="G17" s="133">
        <f t="shared" si="3"/>
        <v>0</v>
      </c>
      <c r="H17" s="134"/>
      <c r="I17" s="23"/>
    </row>
    <row r="18" spans="1:9" ht="16.5" customHeight="1" x14ac:dyDescent="0.2">
      <c r="A18" s="135"/>
      <c r="B18" s="136"/>
      <c r="C18" s="137" t="s">
        <v>88</v>
      </c>
      <c r="D18" s="130">
        <v>0</v>
      </c>
      <c r="E18" s="131">
        <v>0</v>
      </c>
      <c r="F18" s="132">
        <v>0</v>
      </c>
      <c r="G18" s="133">
        <f t="shared" si="3"/>
        <v>0</v>
      </c>
      <c r="H18" s="134"/>
      <c r="I18" s="23"/>
    </row>
    <row r="19" spans="1:9" ht="16.5" customHeight="1" x14ac:dyDescent="0.2">
      <c r="A19" s="135"/>
      <c r="B19" s="136"/>
      <c r="C19" s="137" t="s">
        <v>89</v>
      </c>
      <c r="D19" s="130">
        <v>0</v>
      </c>
      <c r="E19" s="131">
        <v>0</v>
      </c>
      <c r="F19" s="132">
        <v>0</v>
      </c>
      <c r="G19" s="133">
        <f t="shared" si="3"/>
        <v>0</v>
      </c>
      <c r="H19" s="134"/>
      <c r="I19" s="23"/>
    </row>
    <row r="20" spans="1:9" ht="16.5" customHeight="1" x14ac:dyDescent="0.2">
      <c r="A20" s="135"/>
      <c r="B20" s="136"/>
      <c r="C20" s="146" t="s">
        <v>90</v>
      </c>
      <c r="D20" s="130">
        <v>0</v>
      </c>
      <c r="E20" s="131">
        <v>0</v>
      </c>
      <c r="F20" s="132">
        <v>0</v>
      </c>
      <c r="G20" s="133">
        <f t="shared" si="3"/>
        <v>0</v>
      </c>
      <c r="H20" s="134"/>
      <c r="I20" s="23"/>
    </row>
    <row r="21" spans="1:9" ht="16.5" customHeight="1" x14ac:dyDescent="0.2">
      <c r="A21" s="135"/>
      <c r="B21" s="136"/>
      <c r="C21" s="137" t="s">
        <v>90</v>
      </c>
      <c r="D21" s="130">
        <v>0</v>
      </c>
      <c r="E21" s="131">
        <v>0</v>
      </c>
      <c r="F21" s="132">
        <v>0</v>
      </c>
      <c r="G21" s="133">
        <f t="shared" si="3"/>
        <v>0</v>
      </c>
      <c r="H21" s="134"/>
      <c r="I21" s="23"/>
    </row>
    <row r="22" spans="1:9" ht="16.5" customHeight="1" x14ac:dyDescent="0.2">
      <c r="A22" s="147"/>
      <c r="B22" s="148" t="s">
        <v>64</v>
      </c>
      <c r="C22" s="149"/>
      <c r="D22" s="141">
        <f t="shared" ref="D22:E22" si="4">SUM(D23:D25)</f>
        <v>0</v>
      </c>
      <c r="E22" s="142">
        <f t="shared" si="4"/>
        <v>0</v>
      </c>
      <c r="F22" s="143">
        <f>SUM(F23:F25)</f>
        <v>0</v>
      </c>
      <c r="G22" s="150">
        <f>SUM(G23:G25)</f>
        <v>0</v>
      </c>
      <c r="H22" s="144"/>
      <c r="I22" s="23"/>
    </row>
    <row r="23" spans="1:9" ht="16.5" customHeight="1" x14ac:dyDescent="0.2">
      <c r="A23" s="135"/>
      <c r="B23" s="136"/>
      <c r="C23" s="137" t="s">
        <v>91</v>
      </c>
      <c r="D23" s="130">
        <v>0</v>
      </c>
      <c r="E23" s="131">
        <v>0</v>
      </c>
      <c r="F23" s="132">
        <v>0</v>
      </c>
      <c r="G23" s="133">
        <f t="shared" ref="G23:G25" si="5">SUM(D23:F23)</f>
        <v>0</v>
      </c>
      <c r="H23" s="134"/>
      <c r="I23" s="23"/>
    </row>
    <row r="24" spans="1:9" ht="16.5" customHeight="1" x14ac:dyDescent="0.2">
      <c r="A24" s="135"/>
      <c r="B24" s="136"/>
      <c r="C24" s="137" t="s">
        <v>92</v>
      </c>
      <c r="D24" s="130">
        <v>0</v>
      </c>
      <c r="E24" s="131">
        <v>0</v>
      </c>
      <c r="F24" s="132">
        <v>0</v>
      </c>
      <c r="G24" s="133">
        <f t="shared" si="5"/>
        <v>0</v>
      </c>
      <c r="H24" s="134"/>
      <c r="I24" s="23"/>
    </row>
    <row r="25" spans="1:9" ht="16.5" customHeight="1" x14ac:dyDescent="0.2">
      <c r="A25" s="127"/>
      <c r="B25" s="128"/>
      <c r="C25" s="129" t="s">
        <v>90</v>
      </c>
      <c r="D25" s="130">
        <v>0</v>
      </c>
      <c r="E25" s="131">
        <v>0</v>
      </c>
      <c r="F25" s="132">
        <v>0</v>
      </c>
      <c r="G25" s="133">
        <f t="shared" si="5"/>
        <v>0</v>
      </c>
      <c r="H25" s="134"/>
      <c r="I25" s="23"/>
    </row>
    <row r="26" spans="1:9" ht="16.5" customHeight="1" x14ac:dyDescent="0.2">
      <c r="A26" s="147"/>
      <c r="B26" s="148" t="s">
        <v>65</v>
      </c>
      <c r="C26" s="149"/>
      <c r="D26" s="141">
        <f t="shared" ref="D26:F26" si="6">SUM(D27:D31)</f>
        <v>0</v>
      </c>
      <c r="E26" s="142">
        <f t="shared" si="6"/>
        <v>0</v>
      </c>
      <c r="F26" s="143">
        <f t="shared" si="6"/>
        <v>0</v>
      </c>
      <c r="G26" s="150">
        <f>SUM(G27:G31)</f>
        <v>0</v>
      </c>
      <c r="H26" s="144"/>
      <c r="I26" s="23"/>
    </row>
    <row r="27" spans="1:9" ht="16.5" customHeight="1" x14ac:dyDescent="0.2">
      <c r="A27" s="135"/>
      <c r="B27" s="136"/>
      <c r="C27" s="137" t="s">
        <v>93</v>
      </c>
      <c r="D27" s="130">
        <v>0</v>
      </c>
      <c r="E27" s="131">
        <v>0</v>
      </c>
      <c r="F27" s="132">
        <v>0</v>
      </c>
      <c r="G27" s="133">
        <f t="shared" ref="G27:G42" si="7">SUM(D27:F27)</f>
        <v>0</v>
      </c>
      <c r="H27" s="134"/>
      <c r="I27" s="23"/>
    </row>
    <row r="28" spans="1:9" ht="16.5" customHeight="1" x14ac:dyDescent="0.2">
      <c r="A28" s="135"/>
      <c r="B28" s="136"/>
      <c r="C28" s="137" t="s">
        <v>94</v>
      </c>
      <c r="D28" s="130">
        <v>0</v>
      </c>
      <c r="E28" s="131">
        <v>0</v>
      </c>
      <c r="F28" s="132">
        <v>0</v>
      </c>
      <c r="G28" s="133">
        <f t="shared" si="7"/>
        <v>0</v>
      </c>
      <c r="H28" s="134"/>
      <c r="I28" s="23"/>
    </row>
    <row r="29" spans="1:9" ht="16.5" customHeight="1" x14ac:dyDescent="0.2">
      <c r="A29" s="135"/>
      <c r="B29" s="136"/>
      <c r="C29" s="137" t="s">
        <v>95</v>
      </c>
      <c r="D29" s="130">
        <v>0</v>
      </c>
      <c r="E29" s="131">
        <v>0</v>
      </c>
      <c r="F29" s="132">
        <v>0</v>
      </c>
      <c r="G29" s="133">
        <f t="shared" si="7"/>
        <v>0</v>
      </c>
      <c r="H29" s="134"/>
      <c r="I29" s="8"/>
    </row>
    <row r="30" spans="1:9" ht="16.5" customHeight="1" x14ac:dyDescent="0.2">
      <c r="A30" s="135"/>
      <c r="B30" s="136"/>
      <c r="C30" s="137" t="s">
        <v>96</v>
      </c>
      <c r="D30" s="130">
        <v>0</v>
      </c>
      <c r="E30" s="131">
        <v>0</v>
      </c>
      <c r="F30" s="132">
        <v>0</v>
      </c>
      <c r="G30" s="133">
        <f t="shared" si="7"/>
        <v>0</v>
      </c>
      <c r="H30" s="134"/>
      <c r="I30" s="8"/>
    </row>
    <row r="31" spans="1:9" ht="16.5" customHeight="1" x14ac:dyDescent="0.2">
      <c r="A31" s="127"/>
      <c r="B31" s="128"/>
      <c r="C31" s="129" t="s">
        <v>90</v>
      </c>
      <c r="D31" s="130"/>
      <c r="E31" s="131"/>
      <c r="F31" s="132"/>
      <c r="G31" s="133">
        <f t="shared" si="7"/>
        <v>0</v>
      </c>
      <c r="H31" s="134"/>
      <c r="I31" s="8"/>
    </row>
    <row r="32" spans="1:9" ht="16.5" customHeight="1" x14ac:dyDescent="0.2">
      <c r="A32" s="151"/>
      <c r="B32" s="152" t="s">
        <v>66</v>
      </c>
      <c r="C32" s="153"/>
      <c r="D32" s="154">
        <f t="shared" ref="D32:F32" si="8">SUM(D33:D34)</f>
        <v>0</v>
      </c>
      <c r="E32" s="155">
        <f t="shared" si="8"/>
        <v>0</v>
      </c>
      <c r="F32" s="156">
        <f t="shared" si="8"/>
        <v>0</v>
      </c>
      <c r="G32" s="157">
        <f>SUM(G33:G34)</f>
        <v>0</v>
      </c>
      <c r="H32" s="158"/>
      <c r="I32" s="159"/>
    </row>
    <row r="33" spans="1:9" ht="16.5" customHeight="1" x14ac:dyDescent="0.2">
      <c r="A33" s="135"/>
      <c r="B33" s="136"/>
      <c r="C33" s="137" t="s">
        <v>97</v>
      </c>
      <c r="D33" s="130">
        <v>0</v>
      </c>
      <c r="E33" s="131">
        <v>0</v>
      </c>
      <c r="F33" s="132">
        <v>0</v>
      </c>
      <c r="G33" s="133">
        <f t="shared" si="7"/>
        <v>0</v>
      </c>
      <c r="H33" s="134"/>
      <c r="I33" s="23"/>
    </row>
    <row r="34" spans="1:9" ht="16.5" customHeight="1" x14ac:dyDescent="0.2">
      <c r="A34" s="135"/>
      <c r="B34" s="136"/>
      <c r="C34" s="137"/>
      <c r="D34" s="130">
        <v>0</v>
      </c>
      <c r="E34" s="131">
        <v>0</v>
      </c>
      <c r="F34" s="132">
        <v>0</v>
      </c>
      <c r="G34" s="133">
        <f t="shared" si="7"/>
        <v>0</v>
      </c>
      <c r="H34" s="134"/>
      <c r="I34" s="23"/>
    </row>
    <row r="35" spans="1:9" ht="16.5" customHeight="1" x14ac:dyDescent="0.2">
      <c r="A35" s="160"/>
      <c r="B35" s="161" t="s">
        <v>67</v>
      </c>
      <c r="C35" s="162"/>
      <c r="D35" s="154">
        <f t="shared" ref="D35:F35" si="9">SUM(D36:D41)</f>
        <v>0</v>
      </c>
      <c r="E35" s="155">
        <f t="shared" si="9"/>
        <v>0</v>
      </c>
      <c r="F35" s="156">
        <f t="shared" si="9"/>
        <v>0</v>
      </c>
      <c r="G35" s="157">
        <f>SUM(G36:G41)</f>
        <v>0</v>
      </c>
      <c r="H35" s="158"/>
      <c r="I35" s="159"/>
    </row>
    <row r="36" spans="1:9" ht="16.5" customHeight="1" x14ac:dyDescent="0.2">
      <c r="A36" s="135"/>
      <c r="B36" s="136"/>
      <c r="C36" s="137" t="s">
        <v>98</v>
      </c>
      <c r="D36" s="130">
        <v>0</v>
      </c>
      <c r="E36" s="131">
        <v>0</v>
      </c>
      <c r="F36" s="132">
        <v>0</v>
      </c>
      <c r="G36" s="133">
        <f t="shared" si="7"/>
        <v>0</v>
      </c>
      <c r="H36" s="134"/>
      <c r="I36" s="8"/>
    </row>
    <row r="37" spans="1:9" ht="16.5" customHeight="1" x14ac:dyDescent="0.2">
      <c r="A37" s="135"/>
      <c r="B37" s="136"/>
      <c r="C37" s="137" t="s">
        <v>99</v>
      </c>
      <c r="D37" s="130">
        <v>0</v>
      </c>
      <c r="E37" s="131">
        <v>0</v>
      </c>
      <c r="F37" s="132">
        <v>0</v>
      </c>
      <c r="G37" s="133">
        <f t="shared" si="7"/>
        <v>0</v>
      </c>
      <c r="H37" s="134"/>
      <c r="I37" s="8"/>
    </row>
    <row r="38" spans="1:9" ht="16.5" customHeight="1" x14ac:dyDescent="0.2">
      <c r="A38" s="135"/>
      <c r="B38" s="136"/>
      <c r="C38" s="137" t="s">
        <v>100</v>
      </c>
      <c r="D38" s="130">
        <v>0</v>
      </c>
      <c r="E38" s="131">
        <v>0</v>
      </c>
      <c r="F38" s="132">
        <v>0</v>
      </c>
      <c r="G38" s="133">
        <f t="shared" si="7"/>
        <v>0</v>
      </c>
      <c r="H38" s="134"/>
      <c r="I38" s="8"/>
    </row>
    <row r="39" spans="1:9" ht="16.5" customHeight="1" x14ac:dyDescent="0.2">
      <c r="A39" s="135"/>
      <c r="B39" s="136"/>
      <c r="C39" s="163" t="s">
        <v>101</v>
      </c>
      <c r="D39" s="130">
        <v>0</v>
      </c>
      <c r="E39" s="131">
        <v>0</v>
      </c>
      <c r="F39" s="132">
        <v>0</v>
      </c>
      <c r="G39" s="133">
        <f t="shared" si="7"/>
        <v>0</v>
      </c>
      <c r="H39" s="134"/>
      <c r="I39" s="8"/>
    </row>
    <row r="40" spans="1:9" ht="15.75" customHeight="1" x14ac:dyDescent="0.2">
      <c r="A40" s="135"/>
      <c r="B40" s="164"/>
      <c r="C40" s="129" t="s">
        <v>102</v>
      </c>
      <c r="D40" s="165">
        <v>0</v>
      </c>
      <c r="E40" s="131">
        <v>0</v>
      </c>
      <c r="F40" s="132">
        <v>0</v>
      </c>
      <c r="G40" s="133">
        <f t="shared" si="7"/>
        <v>0</v>
      </c>
      <c r="H40" s="166"/>
      <c r="I40" s="112"/>
    </row>
    <row r="41" spans="1:9" ht="15.75" customHeight="1" x14ac:dyDescent="0.2">
      <c r="A41" s="135"/>
      <c r="B41" s="164"/>
      <c r="C41" s="129" t="s">
        <v>102</v>
      </c>
      <c r="D41" s="165">
        <v>0</v>
      </c>
      <c r="E41" s="131">
        <v>0</v>
      </c>
      <c r="F41" s="132">
        <v>0</v>
      </c>
      <c r="G41" s="167">
        <f t="shared" si="7"/>
        <v>0</v>
      </c>
      <c r="H41" s="168"/>
      <c r="I41" s="112"/>
    </row>
    <row r="42" spans="1:9" ht="15.75" customHeight="1" x14ac:dyDescent="0.2">
      <c r="A42" s="169"/>
      <c r="B42" s="170" t="s">
        <v>103</v>
      </c>
      <c r="C42" s="171"/>
      <c r="D42" s="172">
        <f>SUM(D8,D11,D22,D26,D32,D35,'Partner Summary'!D25)</f>
        <v>0</v>
      </c>
      <c r="E42" s="173">
        <f>SUM(E8,E11,E22,E26,E32,E35,'Partner Summary'!E25)</f>
        <v>0</v>
      </c>
      <c r="F42" s="174">
        <f>SUM(F8,F11,F22,F26,F32,F35,'Partner Summary'!F25)</f>
        <v>0</v>
      </c>
      <c r="G42" s="175">
        <f t="shared" si="7"/>
        <v>0</v>
      </c>
      <c r="H42" s="176"/>
      <c r="I42" s="177"/>
    </row>
    <row r="43" spans="1:9" ht="15.75" customHeight="1" x14ac:dyDescent="0.2">
      <c r="A43" s="178"/>
      <c r="B43" s="179"/>
      <c r="C43" s="179"/>
      <c r="D43" s="165"/>
      <c r="E43" s="180"/>
      <c r="F43" s="181"/>
      <c r="G43" s="182"/>
      <c r="H43" s="168"/>
      <c r="I43" s="112"/>
    </row>
    <row r="44" spans="1:9" ht="15.75" customHeight="1" x14ac:dyDescent="0.2">
      <c r="A44" s="183"/>
      <c r="B44" s="184" t="s">
        <v>68</v>
      </c>
      <c r="C44" s="185"/>
      <c r="D44" s="186">
        <f t="shared" ref="D44:F44" si="10">SUM(D45)</f>
        <v>0</v>
      </c>
      <c r="E44" s="173">
        <f t="shared" si="10"/>
        <v>0</v>
      </c>
      <c r="F44" s="173">
        <f t="shared" si="10"/>
        <v>0</v>
      </c>
      <c r="G44" s="175">
        <f>SUM(D44:F44)</f>
        <v>0</v>
      </c>
      <c r="H44" s="187"/>
      <c r="I44" s="188"/>
    </row>
    <row r="45" spans="1:9" ht="15.75" customHeight="1" x14ac:dyDescent="0.2">
      <c r="A45" s="178"/>
      <c r="B45" s="179"/>
      <c r="C45" s="179" t="s">
        <v>104</v>
      </c>
      <c r="D45" s="189">
        <v>0</v>
      </c>
      <c r="E45" s="300" t="s">
        <v>173</v>
      </c>
      <c r="F45" s="300" t="s">
        <v>173</v>
      </c>
      <c r="G45" s="182">
        <v>0</v>
      </c>
      <c r="H45" s="190"/>
      <c r="I45" s="191"/>
    </row>
    <row r="46" spans="1:9" ht="15.75" customHeight="1" x14ac:dyDescent="0.2">
      <c r="A46" s="192" t="s">
        <v>105</v>
      </c>
      <c r="B46" s="24"/>
      <c r="C46" s="193"/>
      <c r="D46" s="194">
        <f t="shared" ref="D46:G46" si="11">D8+D11+D22+D26+D32+D35+D44</f>
        <v>0</v>
      </c>
      <c r="E46" s="195">
        <f t="shared" si="11"/>
        <v>0</v>
      </c>
      <c r="F46" s="196">
        <f t="shared" si="11"/>
        <v>0</v>
      </c>
      <c r="G46" s="197">
        <f t="shared" si="11"/>
        <v>0</v>
      </c>
      <c r="H46" s="198"/>
      <c r="I46" s="112"/>
    </row>
    <row r="47" spans="1:9" ht="15.75" customHeight="1" x14ac:dyDescent="0.2">
      <c r="A47" s="382" t="s">
        <v>106</v>
      </c>
      <c r="B47" s="383"/>
      <c r="C47" s="383"/>
      <c r="D47" s="383"/>
      <c r="E47" s="199"/>
      <c r="F47" s="200"/>
      <c r="G47" s="201"/>
      <c r="H47" s="202"/>
      <c r="I47" s="23"/>
    </row>
    <row r="48" spans="1:9" ht="15.75" customHeight="1" x14ac:dyDescent="0.2">
      <c r="A48" s="203"/>
      <c r="B48" s="128"/>
      <c r="C48" s="129" t="s">
        <v>107</v>
      </c>
      <c r="D48" s="204"/>
      <c r="E48" s="205">
        <v>0</v>
      </c>
      <c r="F48" s="206"/>
      <c r="G48" s="207"/>
      <c r="H48" s="208"/>
      <c r="I48" s="23"/>
    </row>
    <row r="49" spans="1:9" ht="15.75" customHeight="1" x14ac:dyDescent="0.2">
      <c r="A49" s="209"/>
      <c r="B49" s="136"/>
      <c r="C49" s="137" t="s">
        <v>108</v>
      </c>
      <c r="D49" s="210"/>
      <c r="E49" s="211"/>
      <c r="F49" s="212">
        <v>0</v>
      </c>
      <c r="G49" s="213"/>
      <c r="H49" s="214"/>
      <c r="I49" s="112"/>
    </row>
    <row r="50" spans="1:9" ht="15.75" customHeight="1" x14ac:dyDescent="0.2">
      <c r="A50" s="209"/>
      <c r="B50" s="136"/>
      <c r="C50" s="137" t="s">
        <v>109</v>
      </c>
      <c r="D50" s="210"/>
      <c r="E50" s="212">
        <v>0</v>
      </c>
      <c r="F50" s="212">
        <v>0</v>
      </c>
      <c r="G50" s="213"/>
      <c r="H50" s="214"/>
      <c r="I50" s="112"/>
    </row>
    <row r="51" spans="1:9" ht="15.75" customHeight="1" x14ac:dyDescent="0.2">
      <c r="A51" s="209"/>
      <c r="B51" s="136"/>
      <c r="C51" s="137" t="s">
        <v>110</v>
      </c>
      <c r="D51" s="210"/>
      <c r="E51" s="212">
        <v>0</v>
      </c>
      <c r="F51" s="212">
        <v>0</v>
      </c>
      <c r="G51" s="213"/>
      <c r="H51" s="214"/>
      <c r="I51" s="112"/>
    </row>
    <row r="52" spans="1:9" ht="15.75" customHeight="1" x14ac:dyDescent="0.2">
      <c r="A52" s="215"/>
      <c r="B52" s="136"/>
      <c r="C52" s="137" t="s">
        <v>111</v>
      </c>
      <c r="D52" s="216"/>
      <c r="E52" s="212">
        <v>0</v>
      </c>
      <c r="F52" s="212">
        <v>0</v>
      </c>
      <c r="G52" s="213"/>
      <c r="H52" s="214"/>
      <c r="I52" s="112"/>
    </row>
    <row r="53" spans="1:9" ht="22.5" customHeight="1" x14ac:dyDescent="0.2">
      <c r="A53" s="360" t="s">
        <v>112</v>
      </c>
      <c r="B53" s="336"/>
      <c r="C53" s="337"/>
      <c r="D53" s="217"/>
      <c r="E53" s="218">
        <f t="shared" ref="E53:F53" si="12">SUM(E48:E52)</f>
        <v>0</v>
      </c>
      <c r="F53" s="218">
        <f t="shared" si="12"/>
        <v>0</v>
      </c>
      <c r="G53" s="213"/>
      <c r="H53" s="219"/>
      <c r="I53" s="112"/>
    </row>
    <row r="54" spans="1:9" ht="20.25" customHeight="1" x14ac:dyDescent="0.2">
      <c r="A54" s="209" t="s">
        <v>113</v>
      </c>
      <c r="B54" s="179"/>
      <c r="C54" s="179"/>
      <c r="D54" s="220">
        <f>D46</f>
        <v>0</v>
      </c>
      <c r="E54" s="221" t="str">
        <f>IF(E53&lt;&gt;E46,"Error-Cells E46 and"," ")</f>
        <v xml:space="preserve"> </v>
      </c>
      <c r="F54" s="221" t="str">
        <f>IF(F53&lt;&gt;F46,"Error-Cells F46 and"," ")</f>
        <v xml:space="preserve"> </v>
      </c>
      <c r="G54" s="222"/>
      <c r="H54" s="214"/>
      <c r="I54" s="112"/>
    </row>
    <row r="55" spans="1:9" ht="20.25" customHeight="1" x14ac:dyDescent="0.2">
      <c r="A55" s="223" t="s">
        <v>114</v>
      </c>
      <c r="B55" s="224"/>
      <c r="C55" s="225"/>
      <c r="D55" s="226"/>
      <c r="E55" s="221" t="str">
        <f>IF(E53&lt;&gt;E46,"E53 must equal"," ")</f>
        <v xml:space="preserve"> </v>
      </c>
      <c r="F55" s="221" t="str">
        <f>IF(F53&lt;&gt;F46,"F53 must equal"," ")</f>
        <v xml:space="preserve"> </v>
      </c>
      <c r="G55" s="227">
        <f>+D54+E53+F53</f>
        <v>0</v>
      </c>
      <c r="H55" s="228"/>
      <c r="I55" s="112"/>
    </row>
    <row r="56" spans="1:9" ht="15" customHeight="1" x14ac:dyDescent="0.2">
      <c r="A56" s="65"/>
      <c r="B56" s="46"/>
      <c r="C56" s="46"/>
      <c r="D56" s="46"/>
      <c r="E56" s="46"/>
      <c r="F56" s="46"/>
      <c r="G56" s="229"/>
      <c r="H56" s="230"/>
      <c r="I56" s="112"/>
    </row>
    <row r="57" spans="1:9" ht="15.75" customHeight="1" x14ac:dyDescent="0.2">
      <c r="A57" s="24" t="s">
        <v>115</v>
      </c>
      <c r="B57" s="8"/>
      <c r="C57" s="8"/>
      <c r="D57" s="8"/>
      <c r="E57" s="8"/>
      <c r="F57" s="8"/>
      <c r="G57" s="8"/>
      <c r="H57" s="230"/>
      <c r="I57" s="112"/>
    </row>
    <row r="58" spans="1:9" ht="15.75" customHeight="1" x14ac:dyDescent="0.2">
      <c r="A58" s="8"/>
      <c r="B58" s="8"/>
      <c r="C58" s="8"/>
      <c r="D58" s="8"/>
      <c r="E58" s="8"/>
      <c r="F58" s="8"/>
      <c r="G58" s="8"/>
      <c r="H58" s="230"/>
      <c r="I58" s="112"/>
    </row>
    <row r="59" spans="1:9" ht="15.75" customHeight="1" x14ac:dyDescent="0.2">
      <c r="A59" s="231" t="s">
        <v>116</v>
      </c>
      <c r="B59" s="8"/>
      <c r="C59" s="8"/>
      <c r="D59" s="8"/>
      <c r="E59" s="8"/>
      <c r="F59" s="8"/>
      <c r="G59" s="8"/>
      <c r="H59" s="230"/>
      <c r="I59" s="112"/>
    </row>
    <row r="60" spans="1:9" ht="15.75" customHeight="1" x14ac:dyDescent="0.2">
      <c r="A60" s="8"/>
      <c r="B60" s="8"/>
      <c r="C60" s="8"/>
      <c r="D60" s="8"/>
      <c r="E60" s="8"/>
      <c r="F60" s="8"/>
      <c r="G60" s="8"/>
      <c r="H60" s="232"/>
      <c r="I60" s="112"/>
    </row>
    <row r="61" spans="1:9" ht="15.75" customHeight="1" x14ac:dyDescent="0.2">
      <c r="A61" s="8"/>
      <c r="B61" s="8"/>
      <c r="C61" s="8"/>
      <c r="D61" s="8"/>
      <c r="E61" s="8"/>
      <c r="F61" s="8"/>
      <c r="G61" s="8"/>
      <c r="H61" s="232"/>
      <c r="I61" s="23"/>
    </row>
    <row r="62" spans="1:9" ht="15.75" customHeight="1" x14ac:dyDescent="0.2">
      <c r="A62" s="8"/>
      <c r="B62" s="8"/>
      <c r="C62" s="8"/>
      <c r="D62" s="8"/>
      <c r="E62" s="8"/>
      <c r="F62" s="8"/>
      <c r="G62" s="8"/>
      <c r="H62" s="232"/>
      <c r="I62" s="23"/>
    </row>
    <row r="63" spans="1:9" ht="15" customHeight="1" x14ac:dyDescent="0.2">
      <c r="A63" s="23"/>
      <c r="B63" s="23"/>
      <c r="C63" s="23"/>
      <c r="D63" s="23"/>
      <c r="E63" s="23"/>
      <c r="F63" s="23"/>
      <c r="G63" s="229"/>
      <c r="H63" s="232"/>
      <c r="I63" s="23"/>
    </row>
    <row r="64" spans="1:9" ht="14.25" customHeight="1" x14ac:dyDescent="0.2">
      <c r="A64" s="23"/>
      <c r="B64" s="23"/>
      <c r="C64" s="23"/>
      <c r="D64" s="23"/>
      <c r="E64" s="23"/>
      <c r="F64" s="23"/>
      <c r="G64" s="23"/>
      <c r="H64" s="232"/>
      <c r="I64" s="23"/>
    </row>
    <row r="65" spans="1:9" ht="14.25" customHeight="1" x14ac:dyDescent="0.2">
      <c r="A65" s="23"/>
      <c r="B65" s="23"/>
      <c r="C65" s="23"/>
      <c r="D65" s="23"/>
      <c r="E65" s="23"/>
      <c r="F65" s="23"/>
      <c r="G65" s="23"/>
      <c r="H65" s="232"/>
      <c r="I65" s="23"/>
    </row>
    <row r="66" spans="1:9" ht="14.25" customHeight="1" x14ac:dyDescent="0.2">
      <c r="A66" s="23"/>
      <c r="B66" s="23"/>
      <c r="C66" s="23"/>
      <c r="D66" s="23"/>
      <c r="E66" s="23"/>
      <c r="F66" s="23"/>
      <c r="G66" s="23"/>
      <c r="H66" s="232"/>
      <c r="I66" s="23"/>
    </row>
    <row r="67" spans="1:9" ht="14.25" customHeight="1" x14ac:dyDescent="0.2">
      <c r="A67" s="23"/>
      <c r="B67" s="23"/>
      <c r="C67" s="23"/>
      <c r="D67" s="23"/>
      <c r="E67" s="23"/>
      <c r="F67" s="23"/>
      <c r="G67" s="23"/>
      <c r="H67" s="232"/>
      <c r="I67" s="23"/>
    </row>
    <row r="68" spans="1:9" ht="14.25" customHeight="1" x14ac:dyDescent="0.2">
      <c r="A68" s="23"/>
      <c r="B68" s="23"/>
      <c r="C68" s="23"/>
      <c r="D68" s="23"/>
      <c r="E68" s="23"/>
      <c r="F68" s="23"/>
      <c r="G68" s="23"/>
      <c r="H68" s="232"/>
      <c r="I68" s="23"/>
    </row>
    <row r="69" spans="1:9" ht="14.25" customHeight="1" x14ac:dyDescent="0.2">
      <c r="A69" s="23"/>
      <c r="B69" s="23"/>
      <c r="C69" s="23"/>
      <c r="D69" s="23"/>
      <c r="E69" s="23"/>
      <c r="F69" s="23"/>
      <c r="G69" s="23"/>
      <c r="H69" s="232"/>
      <c r="I69" s="23"/>
    </row>
    <row r="70" spans="1:9" ht="14.25" customHeight="1" x14ac:dyDescent="0.2">
      <c r="A70" s="23"/>
      <c r="B70" s="23"/>
      <c r="C70" s="23"/>
      <c r="D70" s="23"/>
      <c r="E70" s="23"/>
      <c r="F70" s="23"/>
      <c r="G70" s="23"/>
      <c r="H70" s="232"/>
      <c r="I70" s="23"/>
    </row>
    <row r="71" spans="1:9" ht="14.25" customHeight="1" x14ac:dyDescent="0.2">
      <c r="A71" s="23"/>
      <c r="B71" s="23"/>
      <c r="C71" s="23"/>
      <c r="D71" s="23"/>
      <c r="E71" s="23"/>
      <c r="F71" s="23"/>
      <c r="G71" s="23"/>
      <c r="H71" s="232"/>
      <c r="I71" s="23"/>
    </row>
    <row r="72" spans="1:9" ht="14.25" customHeight="1" x14ac:dyDescent="0.2">
      <c r="A72" s="23"/>
      <c r="B72" s="23"/>
      <c r="C72" s="23"/>
      <c r="D72" s="23"/>
      <c r="E72" s="23"/>
      <c r="F72" s="23"/>
      <c r="G72" s="23"/>
      <c r="H72" s="232"/>
      <c r="I72" s="23"/>
    </row>
    <row r="73" spans="1:9" ht="14.25" customHeight="1" x14ac:dyDescent="0.2">
      <c r="A73" s="23"/>
      <c r="B73" s="23"/>
      <c r="C73" s="23"/>
      <c r="D73" s="23"/>
      <c r="E73" s="23"/>
      <c r="F73" s="23"/>
      <c r="G73" s="23"/>
      <c r="H73" s="232"/>
      <c r="I73" s="23"/>
    </row>
    <row r="74" spans="1:9" ht="14.25" customHeight="1" x14ac:dyDescent="0.2">
      <c r="A74" s="23"/>
      <c r="B74" s="23"/>
      <c r="C74" s="23"/>
      <c r="D74" s="23"/>
      <c r="E74" s="23"/>
      <c r="F74" s="23"/>
      <c r="G74" s="23"/>
      <c r="H74" s="232"/>
      <c r="I74" s="23"/>
    </row>
    <row r="75" spans="1:9" ht="14.25" customHeight="1" x14ac:dyDescent="0.2">
      <c r="A75" s="23"/>
      <c r="B75" s="23"/>
      <c r="C75" s="23"/>
      <c r="D75" s="23"/>
      <c r="E75" s="23"/>
      <c r="F75" s="23"/>
      <c r="G75" s="23"/>
      <c r="H75" s="232"/>
      <c r="I75" s="23"/>
    </row>
    <row r="76" spans="1:9" ht="14.25" customHeight="1" x14ac:dyDescent="0.2">
      <c r="A76" s="23"/>
      <c r="B76" s="23"/>
      <c r="C76" s="23"/>
      <c r="D76" s="23"/>
      <c r="E76" s="23"/>
      <c r="F76" s="23"/>
      <c r="G76" s="23"/>
      <c r="H76" s="232"/>
      <c r="I76" s="23"/>
    </row>
    <row r="77" spans="1:9" ht="14.25" customHeight="1" x14ac:dyDescent="0.2">
      <c r="A77" s="23"/>
      <c r="B77" s="23"/>
      <c r="C77" s="23"/>
      <c r="D77" s="23"/>
      <c r="E77" s="23"/>
      <c r="F77" s="23"/>
      <c r="G77" s="23"/>
      <c r="H77" s="232"/>
      <c r="I77" s="23"/>
    </row>
    <row r="78" spans="1:9" ht="14.25" customHeight="1" x14ac:dyDescent="0.2">
      <c r="A78" s="23"/>
      <c r="B78" s="23"/>
      <c r="C78" s="23"/>
      <c r="D78" s="23"/>
      <c r="E78" s="23"/>
      <c r="F78" s="23"/>
      <c r="G78" s="23"/>
      <c r="H78" s="232"/>
      <c r="I78" s="23"/>
    </row>
    <row r="79" spans="1:9" ht="14.25" customHeight="1" x14ac:dyDescent="0.2">
      <c r="A79" s="23"/>
      <c r="B79" s="23"/>
      <c r="C79" s="23"/>
      <c r="D79" s="23"/>
      <c r="E79" s="23"/>
      <c r="F79" s="23"/>
      <c r="G79" s="23"/>
      <c r="H79" s="232"/>
      <c r="I79" s="23"/>
    </row>
    <row r="80" spans="1:9" ht="14.25" customHeight="1" x14ac:dyDescent="0.2">
      <c r="A80" s="23"/>
      <c r="B80" s="23"/>
      <c r="C80" s="23"/>
      <c r="D80" s="23"/>
      <c r="E80" s="23"/>
      <c r="F80" s="23"/>
      <c r="G80" s="23"/>
      <c r="H80" s="232"/>
      <c r="I80" s="23"/>
    </row>
    <row r="81" spans="1:9" ht="14.25" customHeight="1" x14ac:dyDescent="0.2">
      <c r="A81" s="23"/>
      <c r="B81" s="23"/>
      <c r="C81" s="23"/>
      <c r="D81" s="23"/>
      <c r="E81" s="23"/>
      <c r="F81" s="23"/>
      <c r="G81" s="23"/>
      <c r="H81" s="232"/>
      <c r="I81" s="23"/>
    </row>
    <row r="82" spans="1:9" ht="14.25" customHeight="1" x14ac:dyDescent="0.2">
      <c r="A82" s="23"/>
      <c r="B82" s="23"/>
      <c r="C82" s="23"/>
      <c r="D82" s="23"/>
      <c r="E82" s="23"/>
      <c r="F82" s="23"/>
      <c r="G82" s="23"/>
      <c r="H82" s="232"/>
      <c r="I82" s="23"/>
    </row>
    <row r="83" spans="1:9" ht="14.25" customHeight="1" x14ac:dyDescent="0.2">
      <c r="A83" s="23"/>
      <c r="B83" s="23"/>
      <c r="C83" s="23"/>
      <c r="D83" s="23"/>
      <c r="E83" s="23"/>
      <c r="F83" s="23"/>
      <c r="G83" s="23"/>
      <c r="H83" s="232"/>
      <c r="I83" s="23"/>
    </row>
    <row r="84" spans="1:9" ht="14.25" customHeight="1" x14ac:dyDescent="0.2">
      <c r="A84" s="23"/>
      <c r="B84" s="23"/>
      <c r="C84" s="23"/>
      <c r="D84" s="23"/>
      <c r="E84" s="23"/>
      <c r="F84" s="23"/>
      <c r="G84" s="23"/>
      <c r="H84" s="23"/>
      <c r="I84" s="23"/>
    </row>
    <row r="85" spans="1:9" ht="14.25" customHeight="1" x14ac:dyDescent="0.2">
      <c r="A85" s="23"/>
      <c r="B85" s="23"/>
      <c r="C85" s="23"/>
      <c r="D85" s="23"/>
      <c r="E85" s="23"/>
      <c r="F85" s="23"/>
      <c r="G85" s="23"/>
      <c r="H85" s="23"/>
      <c r="I85" s="23"/>
    </row>
    <row r="86" spans="1:9" ht="14.25" customHeight="1" x14ac:dyDescent="0.2">
      <c r="A86" s="23"/>
      <c r="B86" s="23"/>
      <c r="C86" s="23"/>
      <c r="D86" s="23"/>
      <c r="E86" s="23"/>
      <c r="F86" s="23"/>
      <c r="G86" s="23"/>
      <c r="H86" s="23"/>
      <c r="I86" s="23"/>
    </row>
    <row r="87" spans="1:9" ht="14.25" customHeight="1" x14ac:dyDescent="0.2">
      <c r="A87" s="23"/>
      <c r="B87" s="23"/>
      <c r="C87" s="23"/>
      <c r="D87" s="23"/>
      <c r="E87" s="23"/>
      <c r="F87" s="23"/>
      <c r="G87" s="23"/>
      <c r="H87" s="23"/>
      <c r="I87" s="23"/>
    </row>
    <row r="88" spans="1:9" ht="14.25" customHeight="1" x14ac:dyDescent="0.2">
      <c r="A88" s="23"/>
      <c r="B88" s="23"/>
      <c r="C88" s="23"/>
      <c r="D88" s="23"/>
      <c r="E88" s="23"/>
      <c r="F88" s="23"/>
      <c r="G88" s="23"/>
      <c r="H88" s="23"/>
      <c r="I88" s="23"/>
    </row>
    <row r="89" spans="1:9" ht="14.25" customHeight="1" x14ac:dyDescent="0.2">
      <c r="A89" s="23"/>
      <c r="B89" s="23"/>
      <c r="C89" s="23"/>
      <c r="D89" s="23"/>
      <c r="E89" s="23"/>
      <c r="F89" s="23"/>
      <c r="G89" s="23"/>
      <c r="H89" s="23"/>
      <c r="I89" s="23"/>
    </row>
    <row r="90" spans="1:9" ht="14.25" customHeight="1" x14ac:dyDescent="0.2">
      <c r="A90" s="23"/>
      <c r="B90" s="23"/>
      <c r="C90" s="23"/>
      <c r="D90" s="23"/>
      <c r="E90" s="23"/>
      <c r="F90" s="23"/>
      <c r="G90" s="23"/>
      <c r="H90" s="23"/>
      <c r="I90" s="23"/>
    </row>
    <row r="91" spans="1:9" ht="14.25" customHeight="1" x14ac:dyDescent="0.2">
      <c r="A91" s="23"/>
      <c r="B91" s="23"/>
      <c r="C91" s="23"/>
      <c r="D91" s="23"/>
      <c r="E91" s="23"/>
      <c r="F91" s="23"/>
      <c r="G91" s="23"/>
      <c r="H91" s="23"/>
      <c r="I91" s="23"/>
    </row>
    <row r="92" spans="1:9" ht="14.25" customHeight="1" x14ac:dyDescent="0.2">
      <c r="A92" s="23"/>
      <c r="B92" s="23"/>
      <c r="C92" s="23"/>
      <c r="D92" s="23"/>
      <c r="E92" s="23"/>
      <c r="F92" s="23"/>
      <c r="G92" s="23"/>
      <c r="H92" s="23"/>
      <c r="I92" s="23"/>
    </row>
    <row r="93" spans="1:9" ht="14.25" customHeight="1" x14ac:dyDescent="0.2">
      <c r="A93" s="23"/>
      <c r="B93" s="23"/>
      <c r="C93" s="23"/>
      <c r="D93" s="23"/>
      <c r="E93" s="23"/>
      <c r="F93" s="23"/>
      <c r="G93" s="23"/>
      <c r="H93" s="23"/>
      <c r="I93" s="23"/>
    </row>
    <row r="94" spans="1:9" ht="14.25" customHeight="1" x14ac:dyDescent="0.2">
      <c r="A94" s="23"/>
      <c r="B94" s="23"/>
      <c r="C94" s="23"/>
      <c r="D94" s="23"/>
      <c r="E94" s="23"/>
      <c r="F94" s="23"/>
      <c r="G94" s="23"/>
      <c r="H94" s="23"/>
      <c r="I94" s="23"/>
    </row>
    <row r="95" spans="1:9" ht="14.25" customHeight="1" x14ac:dyDescent="0.2">
      <c r="A95" s="23"/>
      <c r="B95" s="23"/>
      <c r="C95" s="23"/>
      <c r="D95" s="23"/>
      <c r="E95" s="23"/>
      <c r="F95" s="23"/>
      <c r="G95" s="23"/>
      <c r="H95" s="23"/>
      <c r="I95" s="23"/>
    </row>
    <row r="96" spans="1:9" ht="14.25" customHeight="1" x14ac:dyDescent="0.2">
      <c r="A96" s="23"/>
      <c r="B96" s="23"/>
      <c r="C96" s="23"/>
      <c r="D96" s="23"/>
      <c r="E96" s="23"/>
      <c r="F96" s="23"/>
      <c r="G96" s="23"/>
      <c r="H96" s="23"/>
      <c r="I96" s="23"/>
    </row>
    <row r="97" spans="1:9" ht="14.25" customHeight="1" x14ac:dyDescent="0.2">
      <c r="A97" s="23"/>
      <c r="B97" s="23"/>
      <c r="C97" s="23"/>
      <c r="D97" s="23"/>
      <c r="E97" s="23"/>
      <c r="F97" s="23"/>
      <c r="G97" s="23"/>
      <c r="H97" s="23"/>
      <c r="I97" s="23"/>
    </row>
    <row r="98" spans="1:9" ht="14.25" customHeight="1" x14ac:dyDescent="0.2">
      <c r="A98" s="23"/>
      <c r="B98" s="23"/>
      <c r="C98" s="23"/>
      <c r="D98" s="23"/>
      <c r="E98" s="23"/>
      <c r="F98" s="23"/>
      <c r="G98" s="23"/>
      <c r="H98" s="23"/>
      <c r="I98" s="23"/>
    </row>
    <row r="99" spans="1:9" ht="14.25" customHeight="1" x14ac:dyDescent="0.2">
      <c r="A99" s="23"/>
      <c r="B99" s="23"/>
      <c r="C99" s="23"/>
      <c r="D99" s="23"/>
      <c r="E99" s="23"/>
      <c r="F99" s="23"/>
      <c r="G99" s="23"/>
      <c r="H99" s="23"/>
      <c r="I99" s="23"/>
    </row>
    <row r="100" spans="1:9" ht="14.25" customHeight="1" x14ac:dyDescent="0.2">
      <c r="A100" s="23"/>
      <c r="B100" s="23"/>
      <c r="C100" s="23"/>
      <c r="D100" s="23"/>
      <c r="E100" s="23"/>
      <c r="F100" s="23"/>
      <c r="G100" s="23"/>
      <c r="H100" s="23"/>
      <c r="I100" s="23"/>
    </row>
    <row r="101" spans="1:9" ht="14.25" customHeight="1" x14ac:dyDescent="0.2">
      <c r="A101" s="23"/>
      <c r="B101" s="23"/>
      <c r="C101" s="23"/>
      <c r="D101" s="23"/>
      <c r="E101" s="23"/>
      <c r="F101" s="23"/>
      <c r="G101" s="23"/>
      <c r="H101" s="23"/>
      <c r="I101" s="23"/>
    </row>
    <row r="102" spans="1:9" ht="14.25" customHeight="1" x14ac:dyDescent="0.2">
      <c r="A102" s="23"/>
      <c r="B102" s="23"/>
      <c r="C102" s="23"/>
      <c r="D102" s="23"/>
      <c r="E102" s="23"/>
      <c r="F102" s="23"/>
      <c r="G102" s="23"/>
      <c r="H102" s="23"/>
      <c r="I102" s="23"/>
    </row>
    <row r="103" spans="1:9" ht="14.25" customHeight="1" x14ac:dyDescent="0.2">
      <c r="A103" s="23"/>
      <c r="B103" s="23"/>
      <c r="C103" s="23"/>
      <c r="D103" s="23"/>
      <c r="E103" s="23"/>
      <c r="F103" s="23"/>
      <c r="G103" s="23"/>
      <c r="H103" s="23"/>
      <c r="I103" s="23"/>
    </row>
    <row r="104" spans="1:9" ht="14.25" customHeight="1" x14ac:dyDescent="0.2">
      <c r="A104" s="23"/>
      <c r="B104" s="23"/>
      <c r="C104" s="23"/>
      <c r="D104" s="23"/>
      <c r="E104" s="23"/>
      <c r="F104" s="23"/>
      <c r="G104" s="23"/>
      <c r="H104" s="23"/>
      <c r="I104" s="23"/>
    </row>
    <row r="105" spans="1:9" ht="14.25" customHeight="1" x14ac:dyDescent="0.2">
      <c r="A105" s="23"/>
      <c r="B105" s="23"/>
      <c r="C105" s="23"/>
      <c r="D105" s="23"/>
      <c r="E105" s="23"/>
      <c r="F105" s="23"/>
      <c r="G105" s="23"/>
      <c r="H105" s="23"/>
      <c r="I105" s="23"/>
    </row>
    <row r="106" spans="1:9" ht="14.25" customHeight="1" x14ac:dyDescent="0.2">
      <c r="A106" s="23"/>
      <c r="B106" s="23"/>
      <c r="C106" s="23"/>
      <c r="D106" s="23"/>
      <c r="E106" s="23"/>
      <c r="F106" s="23"/>
      <c r="G106" s="23"/>
      <c r="H106" s="23"/>
      <c r="I106" s="23"/>
    </row>
    <row r="107" spans="1:9" ht="14.25" customHeight="1" x14ac:dyDescent="0.2">
      <c r="A107" s="23"/>
      <c r="B107" s="23"/>
      <c r="C107" s="23"/>
      <c r="D107" s="23"/>
      <c r="E107" s="23"/>
      <c r="F107" s="23"/>
      <c r="G107" s="23"/>
      <c r="H107" s="23"/>
      <c r="I107" s="23"/>
    </row>
    <row r="108" spans="1:9" ht="14.25" customHeight="1" x14ac:dyDescent="0.2">
      <c r="A108" s="23"/>
      <c r="B108" s="23"/>
      <c r="C108" s="23"/>
      <c r="D108" s="23"/>
      <c r="E108" s="23"/>
      <c r="F108" s="23"/>
      <c r="G108" s="23"/>
      <c r="H108" s="23"/>
      <c r="I108" s="23"/>
    </row>
    <row r="109" spans="1:9" ht="14.25" customHeight="1" x14ac:dyDescent="0.2">
      <c r="A109" s="23"/>
      <c r="B109" s="23"/>
      <c r="C109" s="23"/>
      <c r="D109" s="23"/>
      <c r="E109" s="23"/>
      <c r="F109" s="23"/>
      <c r="G109" s="23"/>
      <c r="H109" s="23"/>
      <c r="I109" s="23"/>
    </row>
    <row r="110" spans="1:9" ht="14.25" customHeight="1" x14ac:dyDescent="0.2">
      <c r="A110" s="23"/>
      <c r="B110" s="23"/>
      <c r="C110" s="23"/>
      <c r="D110" s="23"/>
      <c r="E110" s="23"/>
      <c r="F110" s="23"/>
      <c r="G110" s="23"/>
      <c r="H110" s="23"/>
      <c r="I110" s="23"/>
    </row>
    <row r="111" spans="1:9" ht="14.25" customHeight="1" x14ac:dyDescent="0.2">
      <c r="A111" s="23"/>
      <c r="B111" s="23"/>
      <c r="C111" s="23"/>
      <c r="D111" s="23"/>
      <c r="E111" s="23"/>
      <c r="F111" s="23"/>
      <c r="G111" s="23"/>
      <c r="H111" s="23"/>
      <c r="I111" s="23"/>
    </row>
    <row r="112" spans="1:9" ht="14.25" customHeight="1" x14ac:dyDescent="0.2">
      <c r="A112" s="23"/>
      <c r="B112" s="23"/>
      <c r="C112" s="23"/>
      <c r="D112" s="23"/>
      <c r="E112" s="23"/>
      <c r="F112" s="23"/>
      <c r="G112" s="23"/>
      <c r="H112" s="23"/>
      <c r="I112" s="23"/>
    </row>
    <row r="113" spans="1:9" ht="14.25" customHeight="1" x14ac:dyDescent="0.2">
      <c r="A113" s="23"/>
      <c r="B113" s="23"/>
      <c r="C113" s="23"/>
      <c r="D113" s="23"/>
      <c r="E113" s="23"/>
      <c r="F113" s="23"/>
      <c r="G113" s="23"/>
      <c r="H113" s="23"/>
      <c r="I113" s="23"/>
    </row>
    <row r="114" spans="1:9" ht="14.25" customHeight="1" x14ac:dyDescent="0.2">
      <c r="A114" s="23"/>
      <c r="B114" s="23"/>
      <c r="C114" s="23"/>
      <c r="D114" s="23"/>
      <c r="E114" s="23"/>
      <c r="F114" s="23"/>
      <c r="G114" s="23"/>
      <c r="H114" s="23"/>
      <c r="I114" s="23"/>
    </row>
    <row r="115" spans="1:9" ht="14.25" customHeight="1" x14ac:dyDescent="0.2">
      <c r="A115" s="23"/>
      <c r="B115" s="23"/>
      <c r="C115" s="23"/>
      <c r="D115" s="23"/>
      <c r="E115" s="23"/>
      <c r="F115" s="23"/>
      <c r="G115" s="23"/>
      <c r="H115" s="23"/>
      <c r="I115" s="23"/>
    </row>
    <row r="116" spans="1:9" ht="14.25" customHeight="1" x14ac:dyDescent="0.2">
      <c r="A116" s="23"/>
      <c r="B116" s="23"/>
      <c r="C116" s="23"/>
      <c r="D116" s="23"/>
      <c r="E116" s="23"/>
      <c r="F116" s="23"/>
      <c r="G116" s="23"/>
      <c r="H116" s="23"/>
      <c r="I116" s="23"/>
    </row>
    <row r="117" spans="1:9" ht="14.25" customHeight="1" x14ac:dyDescent="0.2">
      <c r="A117" s="23"/>
      <c r="B117" s="23"/>
      <c r="C117" s="23"/>
      <c r="D117" s="23"/>
      <c r="E117" s="23"/>
      <c r="F117" s="23"/>
      <c r="G117" s="23"/>
      <c r="H117" s="23"/>
      <c r="I117" s="23"/>
    </row>
    <row r="118" spans="1:9" ht="14.25" customHeight="1" x14ac:dyDescent="0.2">
      <c r="A118" s="23"/>
      <c r="B118" s="23"/>
      <c r="C118" s="23"/>
      <c r="D118" s="23"/>
      <c r="E118" s="23"/>
      <c r="F118" s="23"/>
      <c r="G118" s="23"/>
      <c r="H118" s="23"/>
      <c r="I118" s="23"/>
    </row>
    <row r="119" spans="1:9" ht="14.25" customHeight="1" x14ac:dyDescent="0.2">
      <c r="A119" s="23"/>
      <c r="B119" s="23"/>
      <c r="C119" s="23"/>
      <c r="D119" s="23"/>
      <c r="E119" s="23"/>
      <c r="F119" s="23"/>
      <c r="G119" s="23"/>
      <c r="H119" s="23"/>
      <c r="I119" s="23"/>
    </row>
    <row r="120" spans="1:9" ht="14.25" customHeight="1" x14ac:dyDescent="0.2">
      <c r="A120" s="23"/>
      <c r="B120" s="23"/>
      <c r="C120" s="23"/>
      <c r="D120" s="23"/>
      <c r="E120" s="23"/>
      <c r="F120" s="23"/>
      <c r="G120" s="23"/>
      <c r="H120" s="23"/>
      <c r="I120" s="23"/>
    </row>
    <row r="121" spans="1:9" ht="14.25" customHeight="1" x14ac:dyDescent="0.2">
      <c r="A121" s="23"/>
      <c r="B121" s="23"/>
      <c r="C121" s="23"/>
      <c r="D121" s="23"/>
      <c r="E121" s="23"/>
      <c r="F121" s="23"/>
      <c r="G121" s="23"/>
      <c r="H121" s="23"/>
      <c r="I121" s="23"/>
    </row>
    <row r="122" spans="1:9" ht="14.25" customHeight="1" x14ac:dyDescent="0.2">
      <c r="A122" s="23"/>
      <c r="B122" s="23"/>
      <c r="C122" s="23"/>
      <c r="D122" s="23"/>
      <c r="E122" s="23"/>
      <c r="F122" s="23"/>
      <c r="G122" s="23"/>
      <c r="H122" s="23"/>
      <c r="I122" s="23"/>
    </row>
    <row r="123" spans="1:9" ht="14.25" customHeight="1" x14ac:dyDescent="0.2">
      <c r="A123" s="23"/>
      <c r="B123" s="23"/>
      <c r="C123" s="23"/>
      <c r="D123" s="23"/>
      <c r="E123" s="23"/>
      <c r="F123" s="23"/>
      <c r="G123" s="23"/>
      <c r="H123" s="23"/>
      <c r="I123" s="23"/>
    </row>
    <row r="124" spans="1:9" ht="14.25" customHeight="1" x14ac:dyDescent="0.2">
      <c r="A124" s="23"/>
      <c r="B124" s="23"/>
      <c r="C124" s="23"/>
      <c r="D124" s="23"/>
      <c r="E124" s="23"/>
      <c r="F124" s="23"/>
      <c r="G124" s="23"/>
      <c r="H124" s="23"/>
      <c r="I124" s="23"/>
    </row>
    <row r="125" spans="1:9" ht="14.25" customHeight="1" x14ac:dyDescent="0.2">
      <c r="A125" s="23"/>
      <c r="B125" s="23"/>
      <c r="C125" s="23"/>
      <c r="D125" s="23"/>
      <c r="E125" s="23"/>
      <c r="F125" s="23"/>
      <c r="G125" s="23"/>
      <c r="H125" s="23"/>
      <c r="I125" s="23"/>
    </row>
    <row r="126" spans="1:9" ht="14.25" customHeight="1" x14ac:dyDescent="0.2">
      <c r="A126" s="23"/>
      <c r="B126" s="23"/>
      <c r="C126" s="23"/>
      <c r="D126" s="23"/>
      <c r="E126" s="23"/>
      <c r="F126" s="23"/>
      <c r="G126" s="23"/>
      <c r="H126" s="23"/>
      <c r="I126" s="23"/>
    </row>
    <row r="127" spans="1:9" ht="14.25" customHeight="1" x14ac:dyDescent="0.2">
      <c r="A127" s="23"/>
      <c r="B127" s="23"/>
      <c r="C127" s="23"/>
      <c r="D127" s="23"/>
      <c r="E127" s="23"/>
      <c r="F127" s="23"/>
      <c r="G127" s="23"/>
      <c r="H127" s="23"/>
      <c r="I127" s="23"/>
    </row>
    <row r="128" spans="1:9" ht="14.25" customHeight="1" x14ac:dyDescent="0.2">
      <c r="A128" s="23"/>
      <c r="B128" s="23"/>
      <c r="C128" s="23"/>
      <c r="D128" s="23"/>
      <c r="E128" s="23"/>
      <c r="F128" s="23"/>
      <c r="G128" s="23"/>
      <c r="H128" s="23"/>
      <c r="I128" s="23"/>
    </row>
    <row r="129" spans="1:9" ht="14.25" customHeight="1" x14ac:dyDescent="0.2">
      <c r="A129" s="23"/>
      <c r="B129" s="23"/>
      <c r="C129" s="23"/>
      <c r="D129" s="23"/>
      <c r="E129" s="23"/>
      <c r="F129" s="23"/>
      <c r="G129" s="23"/>
      <c r="H129" s="23"/>
      <c r="I129" s="23"/>
    </row>
    <row r="130" spans="1:9" ht="14.25" customHeight="1" x14ac:dyDescent="0.2">
      <c r="A130" s="23"/>
      <c r="B130" s="23"/>
      <c r="C130" s="23"/>
      <c r="D130" s="23"/>
      <c r="E130" s="23"/>
      <c r="F130" s="23"/>
      <c r="G130" s="23"/>
      <c r="H130" s="23"/>
      <c r="I130" s="23"/>
    </row>
    <row r="131" spans="1:9" ht="14.25" customHeight="1" x14ac:dyDescent="0.2">
      <c r="A131" s="23"/>
      <c r="B131" s="23"/>
      <c r="C131" s="23"/>
      <c r="D131" s="23"/>
      <c r="E131" s="23"/>
      <c r="F131" s="23"/>
      <c r="G131" s="23"/>
      <c r="H131" s="23"/>
      <c r="I131" s="23"/>
    </row>
    <row r="132" spans="1:9" ht="14.25" customHeight="1" x14ac:dyDescent="0.2">
      <c r="A132" s="23"/>
      <c r="B132" s="23"/>
      <c r="C132" s="23"/>
      <c r="D132" s="23"/>
      <c r="E132" s="23"/>
      <c r="F132" s="23"/>
      <c r="G132" s="23"/>
      <c r="H132" s="23"/>
      <c r="I132" s="23"/>
    </row>
    <row r="133" spans="1:9" ht="14.25" customHeight="1" x14ac:dyDescent="0.2">
      <c r="A133" s="23"/>
      <c r="B133" s="23"/>
      <c r="C133" s="23"/>
      <c r="D133" s="23"/>
      <c r="E133" s="23"/>
      <c r="F133" s="23"/>
      <c r="G133" s="23"/>
      <c r="H133" s="23"/>
      <c r="I133" s="23"/>
    </row>
    <row r="134" spans="1:9" ht="14.25" customHeight="1" x14ac:dyDescent="0.2">
      <c r="A134" s="23"/>
      <c r="B134" s="23"/>
      <c r="C134" s="23"/>
      <c r="D134" s="23"/>
      <c r="E134" s="23"/>
      <c r="F134" s="23"/>
      <c r="G134" s="23"/>
      <c r="H134" s="23"/>
      <c r="I134" s="23"/>
    </row>
    <row r="135" spans="1:9" ht="14.25" customHeight="1" x14ac:dyDescent="0.2">
      <c r="A135" s="23"/>
      <c r="B135" s="23"/>
      <c r="C135" s="23"/>
      <c r="D135" s="23"/>
      <c r="E135" s="23"/>
      <c r="F135" s="23"/>
      <c r="G135" s="23"/>
      <c r="H135" s="23"/>
      <c r="I135" s="23"/>
    </row>
    <row r="136" spans="1:9" ht="14.25" customHeight="1" x14ac:dyDescent="0.2">
      <c r="A136" s="23"/>
      <c r="B136" s="23"/>
      <c r="C136" s="23"/>
      <c r="D136" s="23"/>
      <c r="E136" s="23"/>
      <c r="F136" s="23"/>
      <c r="G136" s="23"/>
      <c r="H136" s="23"/>
      <c r="I136" s="23"/>
    </row>
    <row r="137" spans="1:9" ht="14.25" customHeight="1" x14ac:dyDescent="0.2">
      <c r="A137" s="23"/>
      <c r="B137" s="23"/>
      <c r="C137" s="23"/>
      <c r="D137" s="23"/>
      <c r="E137" s="23"/>
      <c r="F137" s="23"/>
      <c r="G137" s="23"/>
      <c r="H137" s="23"/>
      <c r="I137" s="23"/>
    </row>
    <row r="138" spans="1:9" ht="14.25" customHeight="1" x14ac:dyDescent="0.2">
      <c r="A138" s="23"/>
      <c r="B138" s="23"/>
      <c r="C138" s="23"/>
      <c r="D138" s="23"/>
      <c r="E138" s="23"/>
      <c r="F138" s="23"/>
      <c r="G138" s="23"/>
      <c r="H138" s="23"/>
      <c r="I138" s="23"/>
    </row>
    <row r="139" spans="1:9" ht="14.25" customHeight="1" x14ac:dyDescent="0.2">
      <c r="A139" s="23"/>
      <c r="B139" s="23"/>
      <c r="C139" s="23"/>
      <c r="D139" s="23"/>
      <c r="E139" s="23"/>
      <c r="F139" s="23"/>
      <c r="G139" s="23"/>
      <c r="H139" s="23"/>
      <c r="I139" s="23"/>
    </row>
    <row r="140" spans="1:9" ht="14.25" customHeight="1" x14ac:dyDescent="0.2">
      <c r="A140" s="23"/>
      <c r="B140" s="23"/>
      <c r="C140" s="23"/>
      <c r="D140" s="23"/>
      <c r="E140" s="23"/>
      <c r="F140" s="23"/>
      <c r="G140" s="23"/>
      <c r="H140" s="23"/>
      <c r="I140" s="23"/>
    </row>
    <row r="141" spans="1:9" ht="14.25" customHeight="1" x14ac:dyDescent="0.2">
      <c r="A141" s="23"/>
      <c r="B141" s="23"/>
      <c r="C141" s="23"/>
      <c r="D141" s="23"/>
      <c r="E141" s="23"/>
      <c r="F141" s="23"/>
      <c r="G141" s="23"/>
      <c r="H141" s="23"/>
      <c r="I141" s="23"/>
    </row>
    <row r="142" spans="1:9" ht="14.25" customHeight="1" x14ac:dyDescent="0.2">
      <c r="A142" s="23"/>
      <c r="B142" s="23"/>
      <c r="C142" s="23"/>
      <c r="D142" s="23"/>
      <c r="E142" s="23"/>
      <c r="F142" s="23"/>
      <c r="G142" s="23"/>
      <c r="H142" s="23"/>
      <c r="I142" s="23"/>
    </row>
    <row r="143" spans="1:9" ht="14.25" customHeight="1" x14ac:dyDescent="0.2">
      <c r="A143" s="23"/>
      <c r="B143" s="23"/>
      <c r="C143" s="23"/>
      <c r="D143" s="23"/>
      <c r="E143" s="23"/>
      <c r="F143" s="23"/>
      <c r="G143" s="23"/>
      <c r="H143" s="23"/>
      <c r="I143" s="23"/>
    </row>
    <row r="144" spans="1:9" ht="14.25" customHeight="1" x14ac:dyDescent="0.2">
      <c r="A144" s="23"/>
      <c r="B144" s="23"/>
      <c r="C144" s="23"/>
      <c r="D144" s="23"/>
      <c r="E144" s="23"/>
      <c r="F144" s="23"/>
      <c r="G144" s="23"/>
      <c r="H144" s="23"/>
      <c r="I144" s="23"/>
    </row>
    <row r="145" spans="1:9" ht="14.25" customHeight="1" x14ac:dyDescent="0.2">
      <c r="A145" s="23"/>
      <c r="B145" s="23"/>
      <c r="C145" s="23"/>
      <c r="D145" s="23"/>
      <c r="E145" s="23"/>
      <c r="F145" s="23"/>
      <c r="G145" s="23"/>
      <c r="H145" s="23"/>
      <c r="I145" s="23"/>
    </row>
    <row r="146" spans="1:9" ht="14.25" customHeight="1" x14ac:dyDescent="0.2">
      <c r="A146" s="23"/>
      <c r="B146" s="23"/>
      <c r="C146" s="23"/>
      <c r="D146" s="23"/>
      <c r="E146" s="23"/>
      <c r="F146" s="23"/>
      <c r="G146" s="23"/>
      <c r="H146" s="23"/>
      <c r="I146" s="23"/>
    </row>
    <row r="147" spans="1:9" ht="14.25" customHeight="1" x14ac:dyDescent="0.2">
      <c r="A147" s="23"/>
      <c r="B147" s="23"/>
      <c r="C147" s="23"/>
      <c r="D147" s="23"/>
      <c r="E147" s="23"/>
      <c r="F147" s="23"/>
      <c r="G147" s="23"/>
      <c r="H147" s="23"/>
      <c r="I147" s="23"/>
    </row>
    <row r="148" spans="1:9" ht="14.25" customHeight="1" x14ac:dyDescent="0.2">
      <c r="A148" s="23"/>
      <c r="B148" s="23"/>
      <c r="C148" s="23"/>
      <c r="D148" s="23"/>
      <c r="E148" s="23"/>
      <c r="F148" s="23"/>
      <c r="G148" s="23"/>
      <c r="H148" s="23"/>
      <c r="I148" s="23"/>
    </row>
    <row r="149" spans="1:9" ht="14.25" customHeight="1" x14ac:dyDescent="0.2">
      <c r="A149" s="23"/>
      <c r="B149" s="23"/>
      <c r="C149" s="23"/>
      <c r="D149" s="23"/>
      <c r="E149" s="23"/>
      <c r="F149" s="23"/>
      <c r="G149" s="23"/>
      <c r="H149" s="23"/>
      <c r="I149" s="23"/>
    </row>
    <row r="150" spans="1:9" ht="14.25" customHeight="1" x14ac:dyDescent="0.2">
      <c r="A150" s="23"/>
      <c r="B150" s="23"/>
      <c r="C150" s="23"/>
      <c r="D150" s="23"/>
      <c r="E150" s="23"/>
      <c r="F150" s="23"/>
      <c r="G150" s="23"/>
      <c r="H150" s="23"/>
      <c r="I150" s="23"/>
    </row>
    <row r="151" spans="1:9" ht="14.25" customHeight="1" x14ac:dyDescent="0.2">
      <c r="A151" s="23"/>
      <c r="B151" s="23"/>
      <c r="C151" s="23"/>
      <c r="D151" s="23"/>
      <c r="E151" s="23"/>
      <c r="F151" s="23"/>
      <c r="G151" s="23"/>
      <c r="H151" s="23"/>
      <c r="I151" s="23"/>
    </row>
    <row r="152" spans="1:9" ht="14.25" customHeight="1" x14ac:dyDescent="0.2">
      <c r="A152" s="23"/>
      <c r="B152" s="23"/>
      <c r="C152" s="23"/>
      <c r="D152" s="23"/>
      <c r="E152" s="23"/>
      <c r="F152" s="23"/>
      <c r="G152" s="23"/>
      <c r="H152" s="23"/>
      <c r="I152" s="23"/>
    </row>
    <row r="153" spans="1:9" ht="14.25" customHeight="1" x14ac:dyDescent="0.2">
      <c r="A153" s="23"/>
      <c r="B153" s="23"/>
      <c r="C153" s="23"/>
      <c r="D153" s="23"/>
      <c r="E153" s="23"/>
      <c r="F153" s="23"/>
      <c r="G153" s="23"/>
      <c r="H153" s="23"/>
      <c r="I153" s="23"/>
    </row>
    <row r="154" spans="1:9" ht="14.25" customHeight="1" x14ac:dyDescent="0.2">
      <c r="A154" s="23"/>
      <c r="B154" s="23"/>
      <c r="C154" s="23"/>
      <c r="D154" s="23"/>
      <c r="E154" s="23"/>
      <c r="F154" s="23"/>
      <c r="G154" s="23"/>
      <c r="H154" s="23"/>
      <c r="I154" s="23"/>
    </row>
    <row r="155" spans="1:9" ht="14.25" customHeight="1" x14ac:dyDescent="0.2">
      <c r="A155" s="23"/>
      <c r="B155" s="23"/>
      <c r="C155" s="23"/>
      <c r="D155" s="23"/>
      <c r="E155" s="23"/>
      <c r="F155" s="23"/>
      <c r="G155" s="23"/>
      <c r="H155" s="23"/>
      <c r="I155" s="23"/>
    </row>
    <row r="156" spans="1:9" ht="14.25" customHeight="1" x14ac:dyDescent="0.2">
      <c r="A156" s="23"/>
      <c r="B156" s="23"/>
      <c r="C156" s="23"/>
      <c r="D156" s="23"/>
      <c r="E156" s="23"/>
      <c r="F156" s="23"/>
      <c r="G156" s="23"/>
      <c r="H156" s="23"/>
      <c r="I156" s="23"/>
    </row>
    <row r="157" spans="1:9" ht="14.25" customHeight="1" x14ac:dyDescent="0.2">
      <c r="A157" s="23"/>
      <c r="B157" s="23"/>
      <c r="C157" s="23"/>
      <c r="D157" s="23"/>
      <c r="E157" s="23"/>
      <c r="F157" s="23"/>
      <c r="G157" s="23"/>
      <c r="H157" s="23"/>
      <c r="I157" s="23"/>
    </row>
    <row r="158" spans="1:9" ht="14.25" customHeight="1" x14ac:dyDescent="0.2">
      <c r="A158" s="23"/>
      <c r="B158" s="23"/>
      <c r="C158" s="23"/>
      <c r="D158" s="23"/>
      <c r="E158" s="23"/>
      <c r="F158" s="23"/>
      <c r="G158" s="23"/>
      <c r="H158" s="23"/>
      <c r="I158" s="23"/>
    </row>
    <row r="159" spans="1:9" ht="14.25" customHeight="1" x14ac:dyDescent="0.2">
      <c r="A159" s="23"/>
      <c r="B159" s="23"/>
      <c r="C159" s="23"/>
      <c r="D159" s="23"/>
      <c r="E159" s="23"/>
      <c r="F159" s="23"/>
      <c r="G159" s="23"/>
      <c r="H159" s="23"/>
      <c r="I159" s="23"/>
    </row>
    <row r="160" spans="1:9" ht="14.25" customHeight="1" x14ac:dyDescent="0.2">
      <c r="A160" s="23"/>
      <c r="B160" s="23"/>
      <c r="C160" s="23"/>
      <c r="D160" s="23"/>
      <c r="E160" s="23"/>
      <c r="F160" s="23"/>
      <c r="G160" s="23"/>
      <c r="H160" s="23"/>
      <c r="I160" s="23"/>
    </row>
    <row r="161" spans="1:9" ht="14.25" customHeight="1" x14ac:dyDescent="0.2">
      <c r="A161" s="23"/>
      <c r="B161" s="23"/>
      <c r="C161" s="23"/>
      <c r="D161" s="23"/>
      <c r="E161" s="23"/>
      <c r="F161" s="23"/>
      <c r="G161" s="23"/>
      <c r="H161" s="23"/>
      <c r="I161" s="23"/>
    </row>
    <row r="162" spans="1:9" ht="14.25" customHeight="1" x14ac:dyDescent="0.2">
      <c r="A162" s="23"/>
      <c r="B162" s="23"/>
      <c r="C162" s="23"/>
      <c r="D162" s="23"/>
      <c r="E162" s="23"/>
      <c r="F162" s="23"/>
      <c r="G162" s="23"/>
      <c r="H162" s="23"/>
      <c r="I162" s="23"/>
    </row>
    <row r="163" spans="1:9" ht="14.25" customHeight="1" x14ac:dyDescent="0.2">
      <c r="A163" s="23"/>
      <c r="B163" s="23"/>
      <c r="C163" s="23"/>
      <c r="D163" s="23"/>
      <c r="E163" s="23"/>
      <c r="F163" s="23"/>
      <c r="G163" s="23"/>
      <c r="H163" s="23"/>
      <c r="I163" s="23"/>
    </row>
    <row r="164" spans="1:9" ht="14.25" customHeight="1" x14ac:dyDescent="0.2">
      <c r="A164" s="23"/>
      <c r="B164" s="23"/>
      <c r="C164" s="23"/>
      <c r="D164" s="23"/>
      <c r="E164" s="23"/>
      <c r="F164" s="23"/>
      <c r="G164" s="23"/>
      <c r="H164" s="23"/>
      <c r="I164" s="23"/>
    </row>
    <row r="165" spans="1:9" ht="14.25" customHeight="1" x14ac:dyDescent="0.2">
      <c r="A165" s="23"/>
      <c r="B165" s="23"/>
      <c r="C165" s="23"/>
      <c r="D165" s="23"/>
      <c r="E165" s="23"/>
      <c r="F165" s="23"/>
      <c r="G165" s="23"/>
      <c r="H165" s="23"/>
      <c r="I165" s="23"/>
    </row>
    <row r="166" spans="1:9" ht="14.25" customHeight="1" x14ac:dyDescent="0.2">
      <c r="A166" s="23"/>
      <c r="B166" s="23"/>
      <c r="C166" s="23"/>
      <c r="D166" s="23"/>
      <c r="E166" s="23"/>
      <c r="F166" s="23"/>
      <c r="G166" s="23"/>
      <c r="H166" s="23"/>
      <c r="I166" s="23"/>
    </row>
    <row r="167" spans="1:9" ht="14.25" customHeight="1" x14ac:dyDescent="0.2">
      <c r="A167" s="23"/>
      <c r="B167" s="23"/>
      <c r="C167" s="23"/>
      <c r="D167" s="23"/>
      <c r="E167" s="23"/>
      <c r="F167" s="23"/>
      <c r="G167" s="23"/>
      <c r="H167" s="23"/>
      <c r="I167" s="23"/>
    </row>
    <row r="168" spans="1:9" ht="14.25" customHeight="1" x14ac:dyDescent="0.2">
      <c r="A168" s="23"/>
      <c r="B168" s="23"/>
      <c r="C168" s="23"/>
      <c r="D168" s="23"/>
      <c r="E168" s="23"/>
      <c r="F168" s="23"/>
      <c r="G168" s="23"/>
      <c r="H168" s="23"/>
      <c r="I168" s="23"/>
    </row>
    <row r="169" spans="1:9" ht="14.25" customHeight="1" x14ac:dyDescent="0.2">
      <c r="A169" s="23"/>
      <c r="B169" s="23"/>
      <c r="C169" s="23"/>
      <c r="D169" s="23"/>
      <c r="E169" s="23"/>
      <c r="F169" s="23"/>
      <c r="G169" s="23"/>
      <c r="H169" s="23"/>
      <c r="I169" s="23"/>
    </row>
    <row r="170" spans="1:9" ht="14.25" customHeight="1" x14ac:dyDescent="0.2">
      <c r="A170" s="23"/>
      <c r="B170" s="23"/>
      <c r="C170" s="23"/>
      <c r="D170" s="23"/>
      <c r="E170" s="23"/>
      <c r="F170" s="23"/>
      <c r="G170" s="23"/>
      <c r="H170" s="23"/>
      <c r="I170" s="23"/>
    </row>
    <row r="171" spans="1:9" ht="14.25" customHeight="1" x14ac:dyDescent="0.2">
      <c r="A171" s="23"/>
      <c r="B171" s="23"/>
      <c r="C171" s="23"/>
      <c r="D171" s="23"/>
      <c r="E171" s="23"/>
      <c r="F171" s="23"/>
      <c r="G171" s="23"/>
      <c r="H171" s="23"/>
      <c r="I171" s="23"/>
    </row>
    <row r="172" spans="1:9" ht="14.25" customHeight="1" x14ac:dyDescent="0.2">
      <c r="A172" s="23"/>
      <c r="B172" s="23"/>
      <c r="C172" s="23"/>
      <c r="D172" s="23"/>
      <c r="E172" s="23"/>
      <c r="F172" s="23"/>
      <c r="G172" s="23"/>
      <c r="H172" s="23"/>
      <c r="I172" s="23"/>
    </row>
    <row r="173" spans="1:9" ht="14.25" customHeight="1" x14ac:dyDescent="0.2">
      <c r="A173" s="23"/>
      <c r="B173" s="23"/>
      <c r="C173" s="23"/>
      <c r="D173" s="23"/>
      <c r="E173" s="23"/>
      <c r="F173" s="23"/>
      <c r="G173" s="23"/>
      <c r="H173" s="23"/>
      <c r="I173" s="23"/>
    </row>
    <row r="174" spans="1:9" ht="14.25" customHeight="1" x14ac:dyDescent="0.2">
      <c r="A174" s="23"/>
      <c r="B174" s="23"/>
      <c r="C174" s="23"/>
      <c r="D174" s="23"/>
      <c r="E174" s="23"/>
      <c r="F174" s="23"/>
      <c r="G174" s="23"/>
      <c r="H174" s="23"/>
      <c r="I174" s="23"/>
    </row>
    <row r="175" spans="1:9" ht="14.25" customHeight="1" x14ac:dyDescent="0.2">
      <c r="A175" s="23"/>
      <c r="B175" s="23"/>
      <c r="C175" s="23"/>
      <c r="D175" s="23"/>
      <c r="E175" s="23"/>
      <c r="F175" s="23"/>
      <c r="G175" s="23"/>
      <c r="H175" s="23"/>
      <c r="I175" s="23"/>
    </row>
    <row r="176" spans="1:9" ht="14.25" customHeight="1" x14ac:dyDescent="0.2">
      <c r="A176" s="23"/>
      <c r="B176" s="23"/>
      <c r="C176" s="23"/>
      <c r="D176" s="23"/>
      <c r="E176" s="23"/>
      <c r="F176" s="23"/>
      <c r="G176" s="23"/>
      <c r="H176" s="23"/>
      <c r="I176" s="23"/>
    </row>
    <row r="177" spans="1:9" ht="14.25" customHeight="1" x14ac:dyDescent="0.2">
      <c r="A177" s="23"/>
      <c r="B177" s="23"/>
      <c r="C177" s="23"/>
      <c r="D177" s="23"/>
      <c r="E177" s="23"/>
      <c r="F177" s="23"/>
      <c r="G177" s="23"/>
      <c r="H177" s="23"/>
      <c r="I177" s="23"/>
    </row>
    <row r="178" spans="1:9" ht="14.25" customHeight="1" x14ac:dyDescent="0.2">
      <c r="A178" s="23"/>
      <c r="B178" s="23"/>
      <c r="C178" s="23"/>
      <c r="D178" s="23"/>
      <c r="E178" s="23"/>
      <c r="F178" s="23"/>
      <c r="G178" s="23"/>
      <c r="H178" s="23"/>
      <c r="I178" s="23"/>
    </row>
    <row r="179" spans="1:9" ht="14.25" customHeight="1" x14ac:dyDescent="0.2">
      <c r="A179" s="23"/>
      <c r="B179" s="23"/>
      <c r="C179" s="23"/>
      <c r="D179" s="23"/>
      <c r="E179" s="23"/>
      <c r="F179" s="23"/>
      <c r="G179" s="23"/>
      <c r="H179" s="23"/>
      <c r="I179" s="23"/>
    </row>
    <row r="180" spans="1:9" ht="14.25" customHeight="1" x14ac:dyDescent="0.2">
      <c r="A180" s="23"/>
      <c r="B180" s="23"/>
      <c r="C180" s="23"/>
      <c r="D180" s="23"/>
      <c r="E180" s="23"/>
      <c r="F180" s="23"/>
      <c r="G180" s="23"/>
      <c r="H180" s="23"/>
      <c r="I180" s="23"/>
    </row>
    <row r="181" spans="1:9" ht="14.25" customHeight="1" x14ac:dyDescent="0.2">
      <c r="A181" s="23"/>
      <c r="B181" s="23"/>
      <c r="C181" s="23"/>
      <c r="D181" s="23"/>
      <c r="E181" s="23"/>
      <c r="F181" s="23"/>
      <c r="G181" s="23"/>
      <c r="H181" s="23"/>
      <c r="I181" s="23"/>
    </row>
    <row r="182" spans="1:9" ht="14.25" customHeight="1" x14ac:dyDescent="0.2">
      <c r="A182" s="23"/>
      <c r="B182" s="23"/>
      <c r="C182" s="23"/>
      <c r="D182" s="23"/>
      <c r="E182" s="23"/>
      <c r="F182" s="23"/>
      <c r="G182" s="23"/>
      <c r="H182" s="23"/>
      <c r="I182" s="23"/>
    </row>
    <row r="183" spans="1:9" ht="14.25" customHeight="1" x14ac:dyDescent="0.2">
      <c r="A183" s="23"/>
      <c r="B183" s="23"/>
      <c r="C183" s="23"/>
      <c r="D183" s="23"/>
      <c r="E183" s="23"/>
      <c r="F183" s="23"/>
      <c r="G183" s="23"/>
      <c r="H183" s="23"/>
      <c r="I183" s="23"/>
    </row>
    <row r="184" spans="1:9" ht="14.25" customHeight="1" x14ac:dyDescent="0.2">
      <c r="A184" s="23"/>
      <c r="B184" s="23"/>
      <c r="C184" s="23"/>
      <c r="D184" s="23"/>
      <c r="E184" s="23"/>
      <c r="F184" s="23"/>
      <c r="G184" s="23"/>
      <c r="H184" s="23"/>
      <c r="I184" s="23"/>
    </row>
    <row r="185" spans="1:9" ht="14.25" customHeight="1" x14ac:dyDescent="0.2">
      <c r="A185" s="23"/>
      <c r="B185" s="23"/>
      <c r="C185" s="23"/>
      <c r="D185" s="23"/>
      <c r="E185" s="23"/>
      <c r="F185" s="23"/>
      <c r="G185" s="23"/>
      <c r="H185" s="23"/>
      <c r="I185" s="23"/>
    </row>
    <row r="186" spans="1:9" ht="14.25" customHeight="1" x14ac:dyDescent="0.2">
      <c r="A186" s="23"/>
      <c r="B186" s="23"/>
      <c r="C186" s="23"/>
      <c r="D186" s="23"/>
      <c r="E186" s="23"/>
      <c r="F186" s="23"/>
      <c r="G186" s="23"/>
      <c r="H186" s="23"/>
      <c r="I186" s="23"/>
    </row>
    <row r="187" spans="1:9" ht="14.25" customHeight="1" x14ac:dyDescent="0.2">
      <c r="A187" s="23"/>
      <c r="B187" s="23"/>
      <c r="C187" s="23"/>
      <c r="D187" s="23"/>
      <c r="E187" s="23"/>
      <c r="F187" s="23"/>
      <c r="G187" s="23"/>
      <c r="H187" s="23"/>
      <c r="I187" s="23"/>
    </row>
    <row r="188" spans="1:9" ht="14.25" customHeight="1" x14ac:dyDescent="0.2">
      <c r="A188" s="23"/>
      <c r="B188" s="23"/>
      <c r="C188" s="23"/>
      <c r="D188" s="23"/>
      <c r="E188" s="23"/>
      <c r="F188" s="23"/>
      <c r="G188" s="23"/>
      <c r="H188" s="23"/>
      <c r="I188" s="23"/>
    </row>
    <row r="189" spans="1:9" ht="14.25" customHeight="1" x14ac:dyDescent="0.2">
      <c r="A189" s="23"/>
      <c r="B189" s="23"/>
      <c r="C189" s="23"/>
      <c r="D189" s="23"/>
      <c r="E189" s="23"/>
      <c r="F189" s="23"/>
      <c r="G189" s="23"/>
      <c r="H189" s="23"/>
      <c r="I189" s="23"/>
    </row>
    <row r="190" spans="1:9" ht="14.25" customHeight="1" x14ac:dyDescent="0.2">
      <c r="A190" s="23"/>
      <c r="B190" s="23"/>
      <c r="C190" s="23"/>
      <c r="D190" s="23"/>
      <c r="E190" s="23"/>
      <c r="F190" s="23"/>
      <c r="G190" s="23"/>
      <c r="H190" s="23"/>
      <c r="I190" s="23"/>
    </row>
    <row r="191" spans="1:9" ht="14.25" customHeight="1" x14ac:dyDescent="0.2">
      <c r="A191" s="23"/>
      <c r="B191" s="23"/>
      <c r="C191" s="23"/>
      <c r="D191" s="23"/>
      <c r="E191" s="23"/>
      <c r="F191" s="23"/>
      <c r="G191" s="23"/>
      <c r="H191" s="23"/>
      <c r="I191" s="23"/>
    </row>
    <row r="192" spans="1:9" ht="14.25" customHeight="1" x14ac:dyDescent="0.2">
      <c r="A192" s="23"/>
      <c r="B192" s="23"/>
      <c r="C192" s="23"/>
      <c r="D192" s="23"/>
      <c r="E192" s="23"/>
      <c r="F192" s="23"/>
      <c r="G192" s="23"/>
      <c r="H192" s="23"/>
      <c r="I192" s="23"/>
    </row>
    <row r="193" spans="1:9" ht="14.25" customHeight="1" x14ac:dyDescent="0.2">
      <c r="A193" s="23"/>
      <c r="B193" s="23"/>
      <c r="C193" s="23"/>
      <c r="D193" s="23"/>
      <c r="E193" s="23"/>
      <c r="F193" s="23"/>
      <c r="G193" s="23"/>
      <c r="H193" s="23"/>
      <c r="I193" s="23"/>
    </row>
    <row r="194" spans="1:9" ht="14.25" customHeight="1" x14ac:dyDescent="0.2">
      <c r="A194" s="23"/>
      <c r="B194" s="23"/>
      <c r="C194" s="23"/>
      <c r="D194" s="23"/>
      <c r="E194" s="23"/>
      <c r="F194" s="23"/>
      <c r="G194" s="23"/>
      <c r="H194" s="23"/>
      <c r="I194" s="23"/>
    </row>
    <row r="195" spans="1:9" ht="14.25" customHeight="1" x14ac:dyDescent="0.2">
      <c r="A195" s="23"/>
      <c r="B195" s="23"/>
      <c r="C195" s="23"/>
      <c r="D195" s="23"/>
      <c r="E195" s="23"/>
      <c r="F195" s="23"/>
      <c r="G195" s="23"/>
      <c r="H195" s="23"/>
      <c r="I195" s="23"/>
    </row>
    <row r="196" spans="1:9" ht="14.25" customHeight="1" x14ac:dyDescent="0.2">
      <c r="A196" s="23"/>
      <c r="B196" s="23"/>
      <c r="C196" s="23"/>
      <c r="D196" s="23"/>
      <c r="E196" s="23"/>
      <c r="F196" s="23"/>
      <c r="G196" s="23"/>
      <c r="H196" s="23"/>
      <c r="I196" s="23"/>
    </row>
    <row r="197" spans="1:9" ht="14.25" customHeight="1" x14ac:dyDescent="0.2">
      <c r="A197" s="23"/>
      <c r="B197" s="23"/>
      <c r="C197" s="23"/>
      <c r="D197" s="23"/>
      <c r="E197" s="23"/>
      <c r="F197" s="23"/>
      <c r="G197" s="23"/>
      <c r="H197" s="23"/>
      <c r="I197" s="23"/>
    </row>
    <row r="198" spans="1:9" ht="14.25" customHeight="1" x14ac:dyDescent="0.2">
      <c r="A198" s="23"/>
      <c r="B198" s="23"/>
      <c r="C198" s="23"/>
      <c r="D198" s="23"/>
      <c r="E198" s="23"/>
      <c r="F198" s="23"/>
      <c r="G198" s="23"/>
      <c r="H198" s="23"/>
      <c r="I198" s="23"/>
    </row>
    <row r="199" spans="1:9" ht="14.25" customHeight="1" x14ac:dyDescent="0.2">
      <c r="A199" s="23"/>
      <c r="B199" s="23"/>
      <c r="C199" s="23"/>
      <c r="D199" s="23"/>
      <c r="E199" s="23"/>
      <c r="F199" s="23"/>
      <c r="G199" s="23"/>
      <c r="H199" s="23"/>
      <c r="I199" s="23"/>
    </row>
    <row r="200" spans="1:9" ht="14.25" customHeight="1" x14ac:dyDescent="0.2">
      <c r="A200" s="23"/>
      <c r="B200" s="23"/>
      <c r="C200" s="23"/>
      <c r="D200" s="23"/>
      <c r="E200" s="23"/>
      <c r="F200" s="23"/>
      <c r="G200" s="23"/>
      <c r="H200" s="23"/>
      <c r="I200" s="23"/>
    </row>
    <row r="201" spans="1:9" ht="14.25" customHeight="1" x14ac:dyDescent="0.2">
      <c r="A201" s="23"/>
      <c r="B201" s="23"/>
      <c r="C201" s="23"/>
      <c r="D201" s="23"/>
      <c r="E201" s="23"/>
      <c r="F201" s="23"/>
      <c r="G201" s="23"/>
      <c r="H201" s="23"/>
      <c r="I201" s="23"/>
    </row>
    <row r="202" spans="1:9" ht="14.25" customHeight="1" x14ac:dyDescent="0.2">
      <c r="A202" s="23"/>
      <c r="B202" s="23"/>
      <c r="C202" s="23"/>
      <c r="D202" s="23"/>
      <c r="E202" s="23"/>
      <c r="F202" s="23"/>
      <c r="G202" s="23"/>
      <c r="H202" s="23"/>
      <c r="I202" s="23"/>
    </row>
    <row r="203" spans="1:9" ht="14.25" customHeight="1" x14ac:dyDescent="0.2">
      <c r="A203" s="23"/>
      <c r="B203" s="23"/>
      <c r="C203" s="23"/>
      <c r="D203" s="23"/>
      <c r="E203" s="23"/>
      <c r="F203" s="23"/>
      <c r="G203" s="23"/>
      <c r="H203" s="23"/>
      <c r="I203" s="23"/>
    </row>
    <row r="204" spans="1:9" ht="14.25" customHeight="1" x14ac:dyDescent="0.2">
      <c r="A204" s="23"/>
      <c r="B204" s="23"/>
      <c r="C204" s="23"/>
      <c r="D204" s="23"/>
      <c r="E204" s="23"/>
      <c r="F204" s="23"/>
      <c r="G204" s="23"/>
      <c r="H204" s="23"/>
      <c r="I204" s="23"/>
    </row>
    <row r="205" spans="1:9" ht="14.25" customHeight="1" x14ac:dyDescent="0.2">
      <c r="A205" s="23"/>
      <c r="B205" s="23"/>
      <c r="C205" s="23"/>
      <c r="D205" s="23"/>
      <c r="E205" s="23"/>
      <c r="F205" s="23"/>
      <c r="G205" s="23"/>
      <c r="H205" s="23"/>
      <c r="I205" s="23"/>
    </row>
    <row r="206" spans="1:9" ht="14.25" customHeight="1" x14ac:dyDescent="0.2">
      <c r="A206" s="23"/>
      <c r="B206" s="23"/>
      <c r="C206" s="23"/>
      <c r="D206" s="23"/>
      <c r="E206" s="23"/>
      <c r="F206" s="23"/>
      <c r="G206" s="23"/>
      <c r="H206" s="23"/>
      <c r="I206" s="23"/>
    </row>
    <row r="207" spans="1:9" ht="14.25" customHeight="1" x14ac:dyDescent="0.2">
      <c r="A207" s="23"/>
      <c r="B207" s="23"/>
      <c r="C207" s="23"/>
      <c r="D207" s="23"/>
      <c r="E207" s="23"/>
      <c r="F207" s="23"/>
      <c r="G207" s="23"/>
      <c r="H207" s="23"/>
      <c r="I207" s="23"/>
    </row>
    <row r="208" spans="1:9" ht="14.25" customHeight="1" x14ac:dyDescent="0.2">
      <c r="A208" s="23"/>
      <c r="B208" s="23"/>
      <c r="C208" s="23"/>
      <c r="D208" s="23"/>
      <c r="E208" s="23"/>
      <c r="F208" s="23"/>
      <c r="G208" s="23"/>
      <c r="H208" s="23"/>
      <c r="I208" s="23"/>
    </row>
    <row r="209" spans="1:9" ht="14.25" customHeight="1" x14ac:dyDescent="0.2">
      <c r="A209" s="23"/>
      <c r="B209" s="23"/>
      <c r="C209" s="23"/>
      <c r="D209" s="23"/>
      <c r="E209" s="23"/>
      <c r="F209" s="23"/>
      <c r="G209" s="23"/>
      <c r="H209" s="23"/>
      <c r="I209" s="23"/>
    </row>
    <row r="210" spans="1:9" ht="14.25" customHeight="1" x14ac:dyDescent="0.2">
      <c r="A210" s="23"/>
      <c r="B210" s="23"/>
      <c r="C210" s="23"/>
      <c r="D210" s="23"/>
      <c r="E210" s="23"/>
      <c r="F210" s="23"/>
      <c r="G210" s="23"/>
      <c r="H210" s="23"/>
      <c r="I210" s="23"/>
    </row>
    <row r="211" spans="1:9" ht="14.25" customHeight="1" x14ac:dyDescent="0.2">
      <c r="A211" s="23"/>
      <c r="B211" s="23"/>
      <c r="C211" s="23"/>
      <c r="D211" s="23"/>
      <c r="E211" s="23"/>
      <c r="F211" s="23"/>
      <c r="G211" s="23"/>
      <c r="H211" s="23"/>
      <c r="I211" s="23"/>
    </row>
    <row r="212" spans="1:9" ht="14.25" customHeight="1" x14ac:dyDescent="0.2">
      <c r="A212" s="23"/>
      <c r="B212" s="23"/>
      <c r="C212" s="23"/>
      <c r="D212" s="23"/>
      <c r="E212" s="23"/>
      <c r="F212" s="23"/>
      <c r="G212" s="23"/>
      <c r="H212" s="23"/>
      <c r="I212" s="23"/>
    </row>
    <row r="213" spans="1:9" ht="14.25" customHeight="1" x14ac:dyDescent="0.2">
      <c r="A213" s="23"/>
      <c r="B213" s="23"/>
      <c r="C213" s="23"/>
      <c r="D213" s="23"/>
      <c r="E213" s="23"/>
      <c r="F213" s="23"/>
      <c r="G213" s="23"/>
      <c r="H213" s="23"/>
      <c r="I213" s="23"/>
    </row>
    <row r="214" spans="1:9" ht="14.25" customHeight="1" x14ac:dyDescent="0.2">
      <c r="A214" s="23"/>
      <c r="B214" s="23"/>
      <c r="C214" s="23"/>
      <c r="D214" s="23"/>
      <c r="E214" s="23"/>
      <c r="F214" s="23"/>
      <c r="G214" s="23"/>
      <c r="H214" s="23"/>
      <c r="I214" s="23"/>
    </row>
    <row r="215" spans="1:9" ht="14.25" customHeight="1" x14ac:dyDescent="0.2">
      <c r="A215" s="23"/>
      <c r="B215" s="23"/>
      <c r="C215" s="23"/>
      <c r="D215" s="23"/>
      <c r="E215" s="23"/>
      <c r="F215" s="23"/>
      <c r="G215" s="23"/>
      <c r="H215" s="23"/>
      <c r="I215" s="23"/>
    </row>
    <row r="216" spans="1:9" ht="14.25" customHeight="1" x14ac:dyDescent="0.2">
      <c r="A216" s="23"/>
      <c r="B216" s="23"/>
      <c r="C216" s="23"/>
      <c r="D216" s="23"/>
      <c r="E216" s="23"/>
      <c r="F216" s="23"/>
      <c r="G216" s="23"/>
      <c r="H216" s="23"/>
      <c r="I216" s="23"/>
    </row>
    <row r="217" spans="1:9" ht="14.25" customHeight="1" x14ac:dyDescent="0.2">
      <c r="A217" s="23"/>
      <c r="B217" s="23"/>
      <c r="C217" s="23"/>
      <c r="D217" s="23"/>
      <c r="E217" s="23"/>
      <c r="F217" s="23"/>
      <c r="G217" s="23"/>
      <c r="H217" s="23"/>
      <c r="I217" s="23"/>
    </row>
    <row r="218" spans="1:9" ht="14.25" customHeight="1" x14ac:dyDescent="0.2">
      <c r="A218" s="23"/>
      <c r="B218" s="23"/>
      <c r="C218" s="23"/>
      <c r="D218" s="23"/>
      <c r="E218" s="23"/>
      <c r="F218" s="23"/>
      <c r="G218" s="23"/>
      <c r="H218" s="23"/>
      <c r="I218" s="23"/>
    </row>
    <row r="219" spans="1:9" ht="14.25" customHeight="1" x14ac:dyDescent="0.2">
      <c r="A219" s="23"/>
      <c r="B219" s="23"/>
      <c r="C219" s="23"/>
      <c r="D219" s="23"/>
      <c r="E219" s="23"/>
      <c r="F219" s="23"/>
      <c r="G219" s="23"/>
      <c r="H219" s="23"/>
      <c r="I219" s="23"/>
    </row>
    <row r="220" spans="1:9" ht="14.25" customHeight="1" x14ac:dyDescent="0.2">
      <c r="A220" s="23"/>
      <c r="B220" s="23"/>
      <c r="C220" s="23"/>
      <c r="D220" s="23"/>
      <c r="E220" s="23"/>
      <c r="F220" s="23"/>
      <c r="G220" s="23"/>
      <c r="H220" s="23"/>
      <c r="I220" s="23"/>
    </row>
    <row r="221" spans="1:9" ht="14.25" customHeight="1" x14ac:dyDescent="0.2">
      <c r="A221" s="23"/>
      <c r="B221" s="23"/>
      <c r="C221" s="23"/>
      <c r="D221" s="23"/>
      <c r="E221" s="23"/>
      <c r="F221" s="23"/>
      <c r="G221" s="23"/>
      <c r="H221" s="23"/>
      <c r="I221" s="23"/>
    </row>
    <row r="222" spans="1:9" ht="14.25" customHeight="1" x14ac:dyDescent="0.2">
      <c r="A222" s="23"/>
      <c r="B222" s="23"/>
      <c r="C222" s="23"/>
      <c r="D222" s="23"/>
      <c r="E222" s="23"/>
      <c r="F222" s="23"/>
      <c r="G222" s="23"/>
      <c r="H222" s="23"/>
      <c r="I222" s="23"/>
    </row>
    <row r="223" spans="1:9" ht="14.25" customHeight="1" x14ac:dyDescent="0.2">
      <c r="A223" s="23"/>
      <c r="B223" s="23"/>
      <c r="C223" s="23"/>
      <c r="D223" s="23"/>
      <c r="E223" s="23"/>
      <c r="F223" s="23"/>
      <c r="G223" s="23"/>
      <c r="H223" s="23"/>
      <c r="I223" s="23"/>
    </row>
    <row r="224" spans="1:9" ht="14.25" customHeight="1" x14ac:dyDescent="0.2">
      <c r="A224" s="23"/>
      <c r="B224" s="23"/>
      <c r="C224" s="23"/>
      <c r="D224" s="23"/>
      <c r="E224" s="23"/>
      <c r="F224" s="23"/>
      <c r="G224" s="23"/>
      <c r="H224" s="23"/>
      <c r="I224" s="23"/>
    </row>
    <row r="225" spans="1:9" ht="14.25" customHeight="1" x14ac:dyDescent="0.2">
      <c r="A225" s="23"/>
      <c r="B225" s="23"/>
      <c r="C225" s="23"/>
      <c r="D225" s="23"/>
      <c r="E225" s="23"/>
      <c r="F225" s="23"/>
      <c r="G225" s="23"/>
      <c r="H225" s="23"/>
      <c r="I225" s="23"/>
    </row>
    <row r="226" spans="1:9" ht="14.25" customHeight="1" x14ac:dyDescent="0.2">
      <c r="A226" s="23"/>
      <c r="B226" s="23"/>
      <c r="C226" s="23"/>
      <c r="D226" s="23"/>
      <c r="E226" s="23"/>
      <c r="F226" s="23"/>
      <c r="G226" s="23"/>
      <c r="H226" s="23"/>
      <c r="I226" s="23"/>
    </row>
    <row r="227" spans="1:9" ht="14.25" customHeight="1" x14ac:dyDescent="0.2">
      <c r="A227" s="23"/>
      <c r="B227" s="23"/>
      <c r="C227" s="23"/>
      <c r="D227" s="23"/>
      <c r="E227" s="23"/>
      <c r="F227" s="23"/>
      <c r="G227" s="23"/>
      <c r="H227" s="23"/>
      <c r="I227" s="23"/>
    </row>
    <row r="228" spans="1:9" ht="14.25" customHeight="1" x14ac:dyDescent="0.2">
      <c r="A228" s="23"/>
      <c r="B228" s="23"/>
      <c r="C228" s="23"/>
      <c r="D228" s="23"/>
      <c r="E228" s="23"/>
      <c r="F228" s="23"/>
      <c r="G228" s="23"/>
      <c r="H228" s="23"/>
      <c r="I228" s="23"/>
    </row>
    <row r="229" spans="1:9" ht="14.25" customHeight="1" x14ac:dyDescent="0.2">
      <c r="A229" s="23"/>
      <c r="B229" s="23"/>
      <c r="C229" s="23"/>
      <c r="D229" s="23"/>
      <c r="E229" s="23"/>
      <c r="F229" s="23"/>
      <c r="G229" s="23"/>
      <c r="H229" s="23"/>
      <c r="I229" s="23"/>
    </row>
    <row r="230" spans="1:9" ht="14.25" customHeight="1" x14ac:dyDescent="0.2">
      <c r="A230" s="23"/>
      <c r="B230" s="23"/>
      <c r="C230" s="23"/>
      <c r="D230" s="23"/>
      <c r="E230" s="23"/>
      <c r="F230" s="23"/>
      <c r="G230" s="23"/>
      <c r="H230" s="23"/>
      <c r="I230" s="23"/>
    </row>
    <row r="231" spans="1:9" ht="14.25" customHeight="1" x14ac:dyDescent="0.2">
      <c r="A231" s="23"/>
      <c r="B231" s="23"/>
      <c r="C231" s="23"/>
      <c r="D231" s="23"/>
      <c r="E231" s="23"/>
      <c r="F231" s="23"/>
      <c r="G231" s="23"/>
      <c r="H231" s="23"/>
      <c r="I231" s="23"/>
    </row>
    <row r="232" spans="1:9" ht="14.25" customHeight="1" x14ac:dyDescent="0.2">
      <c r="A232" s="23"/>
      <c r="B232" s="23"/>
      <c r="C232" s="23"/>
      <c r="D232" s="23"/>
      <c r="E232" s="23"/>
      <c r="F232" s="23"/>
      <c r="G232" s="23"/>
      <c r="H232" s="23"/>
      <c r="I232" s="23"/>
    </row>
    <row r="233" spans="1:9" ht="14.25" customHeight="1" x14ac:dyDescent="0.2">
      <c r="A233" s="23"/>
      <c r="B233" s="23"/>
      <c r="C233" s="23"/>
      <c r="D233" s="23"/>
      <c r="E233" s="23"/>
      <c r="F233" s="23"/>
      <c r="G233" s="23"/>
      <c r="H233" s="23"/>
      <c r="I233" s="23"/>
    </row>
    <row r="234" spans="1:9" ht="14.25" customHeight="1" x14ac:dyDescent="0.2">
      <c r="A234" s="23"/>
      <c r="B234" s="23"/>
      <c r="C234" s="23"/>
      <c r="D234" s="23"/>
      <c r="E234" s="23"/>
      <c r="F234" s="23"/>
      <c r="G234" s="23"/>
      <c r="H234" s="23"/>
      <c r="I234" s="23"/>
    </row>
    <row r="235" spans="1:9" ht="14.25" customHeight="1" x14ac:dyDescent="0.2">
      <c r="A235" s="23"/>
      <c r="B235" s="23"/>
      <c r="C235" s="23"/>
      <c r="D235" s="23"/>
      <c r="E235" s="23"/>
      <c r="F235" s="23"/>
      <c r="G235" s="23"/>
      <c r="H235" s="23"/>
      <c r="I235" s="23"/>
    </row>
    <row r="236" spans="1:9" ht="14.25" customHeight="1" x14ac:dyDescent="0.2">
      <c r="A236" s="23"/>
      <c r="B236" s="23"/>
      <c r="C236" s="23"/>
      <c r="D236" s="23"/>
      <c r="E236" s="23"/>
      <c r="F236" s="23"/>
      <c r="G236" s="23"/>
      <c r="H236" s="23"/>
      <c r="I236" s="23"/>
    </row>
    <row r="237" spans="1:9" ht="14.25" customHeight="1" x14ac:dyDescent="0.2">
      <c r="A237" s="23"/>
      <c r="B237" s="23"/>
      <c r="C237" s="23"/>
      <c r="D237" s="23"/>
      <c r="E237" s="23"/>
      <c r="F237" s="23"/>
      <c r="G237" s="23"/>
      <c r="H237" s="23"/>
      <c r="I237" s="23"/>
    </row>
    <row r="238" spans="1:9" ht="14.25" customHeight="1" x14ac:dyDescent="0.2">
      <c r="A238" s="23"/>
      <c r="B238" s="23"/>
      <c r="C238" s="23"/>
      <c r="D238" s="23"/>
      <c r="E238" s="23"/>
      <c r="F238" s="23"/>
      <c r="G238" s="23"/>
      <c r="H238" s="23"/>
      <c r="I238" s="23"/>
    </row>
    <row r="239" spans="1:9" ht="14.25" customHeight="1" x14ac:dyDescent="0.2">
      <c r="A239" s="23"/>
      <c r="B239" s="23"/>
      <c r="C239" s="23"/>
      <c r="D239" s="23"/>
      <c r="E239" s="23"/>
      <c r="F239" s="23"/>
      <c r="G239" s="23"/>
      <c r="H239" s="23"/>
      <c r="I239" s="23"/>
    </row>
    <row r="240" spans="1:9" ht="14.25" customHeight="1" x14ac:dyDescent="0.2">
      <c r="A240" s="23"/>
      <c r="B240" s="23"/>
      <c r="C240" s="23"/>
      <c r="D240" s="23"/>
      <c r="E240" s="23"/>
      <c r="F240" s="23"/>
      <c r="G240" s="23"/>
      <c r="H240" s="23"/>
      <c r="I240" s="23"/>
    </row>
    <row r="241" spans="1:9" ht="14.25" customHeight="1" x14ac:dyDescent="0.2">
      <c r="A241" s="23"/>
      <c r="B241" s="23"/>
      <c r="C241" s="23"/>
      <c r="D241" s="23"/>
      <c r="E241" s="23"/>
      <c r="F241" s="23"/>
      <c r="G241" s="23"/>
      <c r="H241" s="23"/>
      <c r="I241" s="23"/>
    </row>
    <row r="242" spans="1:9" ht="14.25" customHeight="1" x14ac:dyDescent="0.2">
      <c r="A242" s="23"/>
      <c r="B242" s="23"/>
      <c r="C242" s="23"/>
      <c r="D242" s="23"/>
      <c r="E242" s="23"/>
      <c r="F242" s="23"/>
      <c r="G242" s="23"/>
      <c r="H242" s="23"/>
      <c r="I242" s="23"/>
    </row>
    <row r="243" spans="1:9" ht="14.25" customHeight="1" x14ac:dyDescent="0.2">
      <c r="A243" s="23"/>
      <c r="B243" s="23"/>
      <c r="C243" s="23"/>
      <c r="D243" s="23"/>
      <c r="E243" s="23"/>
      <c r="F243" s="23"/>
      <c r="G243" s="23"/>
      <c r="H243" s="23"/>
      <c r="I243" s="23"/>
    </row>
    <row r="244" spans="1:9" ht="14.25" customHeight="1" x14ac:dyDescent="0.2">
      <c r="A244" s="23"/>
      <c r="B244" s="23"/>
      <c r="C244" s="23"/>
      <c r="D244" s="23"/>
      <c r="E244" s="23"/>
      <c r="F244" s="23"/>
      <c r="G244" s="23"/>
      <c r="H244" s="23"/>
      <c r="I244" s="23"/>
    </row>
    <row r="245" spans="1:9" ht="14.25" customHeight="1" x14ac:dyDescent="0.2">
      <c r="A245" s="23"/>
      <c r="B245" s="23"/>
      <c r="C245" s="23"/>
      <c r="D245" s="23"/>
      <c r="E245" s="23"/>
      <c r="F245" s="23"/>
      <c r="G245" s="23"/>
      <c r="H245" s="23"/>
      <c r="I245" s="23"/>
    </row>
    <row r="246" spans="1:9" ht="14.25" customHeight="1" x14ac:dyDescent="0.2">
      <c r="A246" s="23"/>
      <c r="B246" s="23"/>
      <c r="C246" s="23"/>
      <c r="D246" s="23"/>
      <c r="E246" s="23"/>
      <c r="F246" s="23"/>
      <c r="G246" s="23"/>
      <c r="H246" s="23"/>
      <c r="I246" s="23"/>
    </row>
    <row r="247" spans="1:9" ht="14.25" customHeight="1" x14ac:dyDescent="0.2">
      <c r="A247" s="23"/>
      <c r="B247" s="23"/>
      <c r="C247" s="23"/>
      <c r="D247" s="23"/>
      <c r="E247" s="23"/>
      <c r="F247" s="23"/>
      <c r="G247" s="23"/>
      <c r="H247" s="23"/>
      <c r="I247" s="23"/>
    </row>
    <row r="248" spans="1:9" ht="14.25" customHeight="1" x14ac:dyDescent="0.2">
      <c r="A248" s="23"/>
      <c r="B248" s="23"/>
      <c r="C248" s="23"/>
      <c r="D248" s="23"/>
      <c r="E248" s="23"/>
      <c r="F248" s="23"/>
      <c r="G248" s="23"/>
      <c r="H248" s="23"/>
      <c r="I248" s="23"/>
    </row>
    <row r="249" spans="1:9" ht="14.25" customHeight="1" x14ac:dyDescent="0.2">
      <c r="A249" s="23"/>
      <c r="B249" s="23"/>
      <c r="C249" s="23"/>
      <c r="D249" s="23"/>
      <c r="E249" s="23"/>
      <c r="F249" s="23"/>
      <c r="G249" s="23"/>
      <c r="H249" s="23"/>
      <c r="I249" s="23"/>
    </row>
    <row r="250" spans="1:9" ht="14.25" customHeight="1" x14ac:dyDescent="0.2">
      <c r="A250" s="23"/>
      <c r="B250" s="23"/>
      <c r="C250" s="23"/>
      <c r="D250" s="23"/>
      <c r="E250" s="23"/>
      <c r="F250" s="23"/>
      <c r="G250" s="23"/>
      <c r="H250" s="23"/>
      <c r="I250" s="23"/>
    </row>
    <row r="251" spans="1:9" ht="14.25" customHeight="1" x14ac:dyDescent="0.2">
      <c r="A251" s="23"/>
      <c r="B251" s="23"/>
      <c r="C251" s="23"/>
      <c r="D251" s="23"/>
      <c r="E251" s="23"/>
      <c r="F251" s="23"/>
      <c r="G251" s="23"/>
      <c r="H251" s="23"/>
      <c r="I251" s="23"/>
    </row>
    <row r="252" spans="1:9" ht="14.25" customHeight="1" x14ac:dyDescent="0.2">
      <c r="A252" s="23"/>
      <c r="B252" s="23"/>
      <c r="C252" s="23"/>
      <c r="D252" s="23"/>
      <c r="E252" s="23"/>
      <c r="F252" s="23"/>
      <c r="G252" s="23"/>
      <c r="H252" s="23"/>
      <c r="I252" s="23"/>
    </row>
    <row r="253" spans="1:9" ht="14.25" customHeight="1" x14ac:dyDescent="0.2">
      <c r="A253" s="23"/>
      <c r="B253" s="23"/>
      <c r="C253" s="23"/>
      <c r="D253" s="23"/>
      <c r="E253" s="23"/>
      <c r="F253" s="23"/>
      <c r="G253" s="23"/>
      <c r="H253" s="23"/>
      <c r="I253" s="23"/>
    </row>
    <row r="254" spans="1:9" ht="14.25" customHeight="1" x14ac:dyDescent="0.2">
      <c r="A254" s="23"/>
      <c r="B254" s="23"/>
      <c r="C254" s="23"/>
      <c r="D254" s="23"/>
      <c r="E254" s="23"/>
      <c r="F254" s="23"/>
      <c r="G254" s="23"/>
      <c r="H254" s="23"/>
      <c r="I254" s="23"/>
    </row>
    <row r="255" spans="1:9" ht="14.25" customHeight="1" x14ac:dyDescent="0.2">
      <c r="A255" s="23"/>
      <c r="B255" s="23"/>
      <c r="C255" s="23"/>
      <c r="D255" s="23"/>
      <c r="E255" s="23"/>
      <c r="F255" s="23"/>
      <c r="G255" s="23"/>
      <c r="H255" s="23"/>
      <c r="I255" s="23"/>
    </row>
    <row r="256" spans="1:9" ht="14.25" customHeight="1" x14ac:dyDescent="0.2">
      <c r="A256" s="23"/>
      <c r="B256" s="23"/>
      <c r="C256" s="23"/>
      <c r="D256" s="23"/>
      <c r="E256" s="23"/>
      <c r="F256" s="23"/>
      <c r="G256" s="23"/>
      <c r="H256" s="23"/>
      <c r="I256" s="23"/>
    </row>
    <row r="257" spans="1:9" ht="14.25" customHeight="1" x14ac:dyDescent="0.2">
      <c r="A257" s="23"/>
      <c r="B257" s="23"/>
      <c r="C257" s="23"/>
      <c r="D257" s="23"/>
      <c r="E257" s="23"/>
      <c r="F257" s="23"/>
      <c r="G257" s="23"/>
      <c r="H257" s="23"/>
      <c r="I257" s="23"/>
    </row>
    <row r="258" spans="1:9" ht="15.75" customHeight="1" x14ac:dyDescent="0.2"/>
    <row r="259" spans="1:9" ht="15.75" customHeight="1" x14ac:dyDescent="0.2"/>
    <row r="260" spans="1:9" ht="15.75" customHeight="1" x14ac:dyDescent="0.2"/>
    <row r="261" spans="1:9" ht="15.75" customHeight="1" x14ac:dyDescent="0.2"/>
    <row r="262" spans="1:9" ht="15.75" customHeight="1" x14ac:dyDescent="0.2"/>
    <row r="263" spans="1:9" ht="15.75" customHeight="1" x14ac:dyDescent="0.2"/>
    <row r="264" spans="1:9" ht="15.75" customHeight="1" x14ac:dyDescent="0.2"/>
    <row r="265" spans="1:9" ht="15.75" customHeight="1" x14ac:dyDescent="0.2"/>
    <row r="266" spans="1:9" ht="15.75" customHeight="1" x14ac:dyDescent="0.2"/>
    <row r="267" spans="1:9" ht="15.75" customHeight="1" x14ac:dyDescent="0.2"/>
    <row r="268" spans="1:9" ht="15.75" customHeight="1" x14ac:dyDescent="0.2"/>
    <row r="269" spans="1:9" ht="15.75" customHeight="1" x14ac:dyDescent="0.2"/>
    <row r="270" spans="1:9" ht="15.75" customHeight="1" x14ac:dyDescent="0.2"/>
    <row r="271" spans="1:9" ht="15.75" customHeight="1" x14ac:dyDescent="0.2"/>
    <row r="272" spans="1:9"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row r="1001" ht="15.75" customHeight="1" x14ac:dyDescent="0.2"/>
    <row r="1002" ht="15.75" customHeight="1" x14ac:dyDescent="0.2"/>
    <row r="1003" ht="15.75" customHeight="1" x14ac:dyDescent="0.2"/>
    <row r="1004" ht="15.75" customHeight="1" x14ac:dyDescent="0.2"/>
    <row r="1005" ht="15.75" customHeight="1" x14ac:dyDescent="0.2"/>
    <row r="1006" ht="15.75" customHeight="1" x14ac:dyDescent="0.2"/>
    <row r="1007" ht="15.75" customHeight="1" x14ac:dyDescent="0.2"/>
    <row r="1008" ht="15.75" customHeight="1" x14ac:dyDescent="0.2"/>
  </sheetData>
  <mergeCells count="13">
    <mergeCell ref="A53:C53"/>
    <mergeCell ref="A1:H1"/>
    <mergeCell ref="A2:H2"/>
    <mergeCell ref="B3:G3"/>
    <mergeCell ref="D4:G4"/>
    <mergeCell ref="D5:D6"/>
    <mergeCell ref="E5:E6"/>
    <mergeCell ref="H5:H6"/>
    <mergeCell ref="F5:F6"/>
    <mergeCell ref="G5:G6"/>
    <mergeCell ref="H7:H8"/>
    <mergeCell ref="A4:C6"/>
    <mergeCell ref="A47:D47"/>
  </mergeCells>
  <pageMargins left="0.7" right="0.7" top="0.75" bottom="0.75" header="0" footer="0"/>
  <pageSetup scale="48"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991"/>
  <sheetViews>
    <sheetView showGridLines="0" tabSelected="1" topLeftCell="A3" workbookViewId="0">
      <selection activeCell="F25" sqref="F25"/>
    </sheetView>
  </sheetViews>
  <sheetFormatPr baseColWidth="10" defaultColWidth="11.1640625" defaultRowHeight="15" customHeight="1" x14ac:dyDescent="0.2"/>
  <cols>
    <col min="1" max="1" width="5.1640625" customWidth="1"/>
    <col min="2" max="2" width="3.1640625" customWidth="1"/>
    <col min="3" max="3" width="74.1640625" customWidth="1"/>
    <col min="4" max="4" width="28.1640625" customWidth="1"/>
    <col min="5" max="6" width="29.5" customWidth="1"/>
    <col min="7" max="7" width="27.5" customWidth="1"/>
    <col min="8" max="8" width="5.6640625" customWidth="1"/>
    <col min="9" max="9" width="11.1640625" style="298"/>
  </cols>
  <sheetData>
    <row r="1" spans="1:9" ht="59.25" customHeight="1" x14ac:dyDescent="0.25">
      <c r="A1" s="361" t="s">
        <v>117</v>
      </c>
      <c r="B1" s="328"/>
      <c r="C1" s="328"/>
      <c r="D1" s="328"/>
      <c r="E1" s="328"/>
      <c r="F1" s="328"/>
      <c r="G1" s="328"/>
      <c r="H1" s="233"/>
    </row>
    <row r="2" spans="1:9" ht="21" customHeight="1" x14ac:dyDescent="0.25">
      <c r="A2" s="358" t="str">
        <f>'Community Quarterback'!$A$2</f>
        <v xml:space="preserve"> Fiscal Year 2025</v>
      </c>
      <c r="B2" s="328"/>
      <c r="C2" s="328"/>
      <c r="D2" s="328"/>
      <c r="E2" s="328"/>
      <c r="F2" s="328"/>
      <c r="G2" s="328"/>
      <c r="H2" s="113"/>
    </row>
    <row r="3" spans="1:9" ht="15.75" customHeight="1" x14ac:dyDescent="0.2">
      <c r="A3" s="24"/>
      <c r="B3" s="362">
        <f>'ENOUGH Cover Page Signatures'!G6</f>
        <v>0</v>
      </c>
      <c r="C3" s="363"/>
      <c r="D3" s="24"/>
      <c r="E3" s="24"/>
      <c r="F3" s="24"/>
      <c r="G3" s="24"/>
      <c r="H3" s="113"/>
    </row>
    <row r="4" spans="1:9" ht="24" customHeight="1" x14ac:dyDescent="0.2">
      <c r="A4" s="377" t="s">
        <v>118</v>
      </c>
      <c r="B4" s="378"/>
      <c r="C4" s="379"/>
      <c r="D4" s="364" t="s">
        <v>119</v>
      </c>
      <c r="E4" s="365"/>
      <c r="F4" s="365"/>
      <c r="G4" s="387"/>
      <c r="H4" s="112"/>
    </row>
    <row r="5" spans="1:9" ht="15" customHeight="1" x14ac:dyDescent="0.2">
      <c r="A5" s="353"/>
      <c r="B5" s="328"/>
      <c r="C5" s="331"/>
      <c r="D5" s="388" t="s">
        <v>59</v>
      </c>
      <c r="E5" s="368" t="s">
        <v>75</v>
      </c>
      <c r="F5" s="368" t="s">
        <v>76</v>
      </c>
      <c r="G5" s="385" t="s">
        <v>77</v>
      </c>
      <c r="H5" s="23"/>
      <c r="I5" s="298" t="s">
        <v>182</v>
      </c>
    </row>
    <row r="6" spans="1:9" ht="39" customHeight="1" thickBot="1" x14ac:dyDescent="0.25">
      <c r="A6" s="380"/>
      <c r="B6" s="363"/>
      <c r="C6" s="381"/>
      <c r="D6" s="389"/>
      <c r="E6" s="384"/>
      <c r="F6" s="384"/>
      <c r="G6" s="386"/>
      <c r="H6" s="112"/>
      <c r="I6" s="299"/>
    </row>
    <row r="7" spans="1:9" ht="15.75" customHeight="1" thickTop="1" thickBot="1" x14ac:dyDescent="0.25">
      <c r="A7" s="390">
        <f>'Partner 1'!$C$7</f>
        <v>0</v>
      </c>
      <c r="B7" s="365"/>
      <c r="C7" s="387"/>
      <c r="D7" s="302">
        <f>'Partner 1'!D46</f>
        <v>0</v>
      </c>
      <c r="E7" s="303">
        <f>'Partner 1'!$E$42</f>
        <v>0</v>
      </c>
      <c r="F7" s="303">
        <f>'Partner 1'!$F$42</f>
        <v>0</v>
      </c>
      <c r="G7" s="304">
        <f t="shared" ref="G7:G24" si="0">SUM(D7:F7)</f>
        <v>0</v>
      </c>
      <c r="I7" s="23" t="s">
        <v>174</v>
      </c>
    </row>
    <row r="8" spans="1:9" ht="15.75" customHeight="1" thickBot="1" x14ac:dyDescent="0.25">
      <c r="A8" s="391">
        <f>'Partner 2'!C7</f>
        <v>0</v>
      </c>
      <c r="B8" s="392"/>
      <c r="C8" s="393"/>
      <c r="D8" s="302">
        <f>'Partner 2'!D46</f>
        <v>0</v>
      </c>
      <c r="E8" s="302">
        <f>'Partner 2'!$E$42</f>
        <v>0</v>
      </c>
      <c r="F8" s="302">
        <f>'Partner 2'!$F$42</f>
        <v>0</v>
      </c>
      <c r="G8" s="305">
        <f t="shared" si="0"/>
        <v>0</v>
      </c>
      <c r="H8" s="112"/>
      <c r="I8" s="298" t="s">
        <v>175</v>
      </c>
    </row>
    <row r="9" spans="1:9" ht="15.75" customHeight="1" thickBot="1" x14ac:dyDescent="0.25">
      <c r="A9" s="391">
        <f>'Partner 3'!C7</f>
        <v>0</v>
      </c>
      <c r="B9" s="392"/>
      <c r="C9" s="393"/>
      <c r="D9" s="302">
        <f>'Partner 3'!D46</f>
        <v>0</v>
      </c>
      <c r="E9" s="302">
        <f>'Partner 3'!$E$42</f>
        <v>0</v>
      </c>
      <c r="F9" s="302">
        <f>'Partner 3'!$F$42</f>
        <v>0</v>
      </c>
      <c r="G9" s="306">
        <f t="shared" si="0"/>
        <v>0</v>
      </c>
      <c r="H9" s="112"/>
      <c r="I9" s="298" t="s">
        <v>176</v>
      </c>
    </row>
    <row r="10" spans="1:9" ht="15.75" customHeight="1" thickBot="1" x14ac:dyDescent="0.25">
      <c r="A10" s="391">
        <f>'Partner 4'!C7</f>
        <v>0</v>
      </c>
      <c r="B10" s="392"/>
      <c r="C10" s="393"/>
      <c r="D10" s="302">
        <f>'Partner 4'!D46</f>
        <v>0</v>
      </c>
      <c r="E10" s="302">
        <f>'Partner 4'!$E$42</f>
        <v>0</v>
      </c>
      <c r="F10" s="302">
        <f>'Partner 4'!$F$42</f>
        <v>0</v>
      </c>
      <c r="G10" s="307">
        <f t="shared" si="0"/>
        <v>0</v>
      </c>
      <c r="H10" s="112"/>
      <c r="I10" s="298" t="s">
        <v>177</v>
      </c>
    </row>
    <row r="11" spans="1:9" ht="15.75" customHeight="1" thickBot="1" x14ac:dyDescent="0.25">
      <c r="A11" s="391">
        <f>'Partner 5'!$C$7</f>
        <v>0</v>
      </c>
      <c r="B11" s="392"/>
      <c r="C11" s="393"/>
      <c r="D11" s="302">
        <f>'Partner 5'!D46</f>
        <v>0</v>
      </c>
      <c r="E11" s="302">
        <f>'Partner 5'!$E$42</f>
        <v>0</v>
      </c>
      <c r="F11" s="302">
        <f>'Partner 5'!$F$42</f>
        <v>0</v>
      </c>
      <c r="G11" s="306">
        <f t="shared" si="0"/>
        <v>0</v>
      </c>
      <c r="H11" s="112"/>
      <c r="I11" s="298" t="s">
        <v>178</v>
      </c>
    </row>
    <row r="12" spans="1:9" ht="15.75" customHeight="1" thickBot="1" x14ac:dyDescent="0.25">
      <c r="A12" s="394">
        <f>'Partner 6'!$C$7</f>
        <v>0</v>
      </c>
      <c r="B12" s="328"/>
      <c r="C12" s="395"/>
      <c r="D12" s="302">
        <f>'Partner 6'!D46</f>
        <v>0</v>
      </c>
      <c r="E12" s="302">
        <f>'Partner 6'!$E$42</f>
        <v>0</v>
      </c>
      <c r="F12" s="302">
        <f>'Partner 6'!$F$42</f>
        <v>0</v>
      </c>
      <c r="G12" s="306">
        <f t="shared" si="0"/>
        <v>0</v>
      </c>
      <c r="H12" s="112"/>
      <c r="I12" s="298" t="s">
        <v>179</v>
      </c>
    </row>
    <row r="13" spans="1:9" ht="15.75" customHeight="1" thickBot="1" x14ac:dyDescent="0.25">
      <c r="A13" s="396">
        <f>'Partner 7'!$C$7</f>
        <v>0</v>
      </c>
      <c r="B13" s="397"/>
      <c r="C13" s="398"/>
      <c r="D13" s="302">
        <f>'Partner 7'!D46</f>
        <v>0</v>
      </c>
      <c r="E13" s="302">
        <f>'Partner 7'!$E$42</f>
        <v>0</v>
      </c>
      <c r="F13" s="302">
        <f>'Partner 7'!$F$42</f>
        <v>0</v>
      </c>
      <c r="G13" s="306">
        <f t="shared" si="0"/>
        <v>0</v>
      </c>
      <c r="H13" s="112"/>
      <c r="I13" s="298" t="s">
        <v>180</v>
      </c>
    </row>
    <row r="14" spans="1:9" ht="15.75" customHeight="1" thickBot="1" x14ac:dyDescent="0.25">
      <c r="A14" s="391">
        <f>'Partner 8'!$C$7</f>
        <v>0</v>
      </c>
      <c r="B14" s="392"/>
      <c r="C14" s="393"/>
      <c r="D14" s="302">
        <f>'Partner 8'!D46</f>
        <v>0</v>
      </c>
      <c r="E14" s="302">
        <f>'Partner 8'!$E$42</f>
        <v>0</v>
      </c>
      <c r="F14" s="302">
        <f>'Partner 8'!$F$42</f>
        <v>0</v>
      </c>
      <c r="G14" s="306">
        <f t="shared" si="0"/>
        <v>0</v>
      </c>
      <c r="H14" s="112"/>
      <c r="I14" s="298" t="s">
        <v>181</v>
      </c>
    </row>
    <row r="15" spans="1:9" ht="15.75" customHeight="1" thickBot="1" x14ac:dyDescent="0.25">
      <c r="A15" s="394">
        <f>'Partner 9'!$C$7</f>
        <v>0</v>
      </c>
      <c r="B15" s="328"/>
      <c r="C15" s="395"/>
      <c r="D15" s="302">
        <f>'Partner 9'!D46</f>
        <v>0</v>
      </c>
      <c r="E15" s="302">
        <f>'Partner 9'!$E$42</f>
        <v>0</v>
      </c>
      <c r="F15" s="302">
        <f>'Partner 9'!$F$42</f>
        <v>0</v>
      </c>
      <c r="G15" s="306">
        <f t="shared" si="0"/>
        <v>0</v>
      </c>
      <c r="H15" s="112"/>
      <c r="I15" s="298" t="s">
        <v>183</v>
      </c>
    </row>
    <row r="16" spans="1:9" ht="15.75" customHeight="1" thickBot="1" x14ac:dyDescent="0.25">
      <c r="A16" s="396">
        <f>'Partner 10'!$C$7</f>
        <v>0</v>
      </c>
      <c r="B16" s="397"/>
      <c r="C16" s="398"/>
      <c r="D16" s="302">
        <f>'Partner 10'!D46</f>
        <v>0</v>
      </c>
      <c r="E16" s="302">
        <f>'Partner 10'!$E$42</f>
        <v>0</v>
      </c>
      <c r="F16" s="302">
        <f>'Partner 10'!$F$42</f>
        <v>0</v>
      </c>
      <c r="G16" s="306">
        <f t="shared" si="0"/>
        <v>0</v>
      </c>
      <c r="H16" s="112"/>
      <c r="I16" s="298" t="s">
        <v>184</v>
      </c>
    </row>
    <row r="17" spans="1:9" ht="15.75" customHeight="1" thickBot="1" x14ac:dyDescent="0.25">
      <c r="A17" s="391">
        <f>'Partner 11'!$C$7</f>
        <v>0</v>
      </c>
      <c r="B17" s="392"/>
      <c r="C17" s="393"/>
      <c r="D17" s="302">
        <f>'Partner 11'!D46</f>
        <v>0</v>
      </c>
      <c r="E17" s="302">
        <f>'Partner 11'!$E$42</f>
        <v>0</v>
      </c>
      <c r="F17" s="302">
        <f>'Partner 11'!$F$42</f>
        <v>0</v>
      </c>
      <c r="G17" s="307">
        <f t="shared" si="0"/>
        <v>0</v>
      </c>
      <c r="H17" s="112"/>
      <c r="I17" s="298" t="s">
        <v>185</v>
      </c>
    </row>
    <row r="18" spans="1:9" ht="15.75" customHeight="1" thickBot="1" x14ac:dyDescent="0.25">
      <c r="A18" s="391">
        <f>'Partner 12'!$C$7</f>
        <v>0</v>
      </c>
      <c r="B18" s="392"/>
      <c r="C18" s="393"/>
      <c r="D18" s="302">
        <f>'Partner 12'!D46</f>
        <v>0</v>
      </c>
      <c r="E18" s="302">
        <f>'Partner 12'!$E$42</f>
        <v>0</v>
      </c>
      <c r="F18" s="302">
        <f>'Partner 12'!$F$42</f>
        <v>0</v>
      </c>
      <c r="G18" s="305">
        <f t="shared" si="0"/>
        <v>0</v>
      </c>
      <c r="H18" s="112"/>
      <c r="I18" s="298" t="s">
        <v>186</v>
      </c>
    </row>
    <row r="19" spans="1:9" ht="15.75" customHeight="1" thickBot="1" x14ac:dyDescent="0.25">
      <c r="A19" s="394">
        <f>'Partner 13'!$C$7</f>
        <v>0</v>
      </c>
      <c r="B19" s="328"/>
      <c r="C19" s="395"/>
      <c r="D19" s="302">
        <f>'Partner 13'!D46</f>
        <v>0</v>
      </c>
      <c r="E19" s="302">
        <f>'Partner 13'!$E$42</f>
        <v>0</v>
      </c>
      <c r="F19" s="302">
        <f>'Partner 13'!$F$42</f>
        <v>0</v>
      </c>
      <c r="G19" s="306">
        <f t="shared" si="0"/>
        <v>0</v>
      </c>
      <c r="H19" s="112"/>
      <c r="I19" s="298" t="s">
        <v>192</v>
      </c>
    </row>
    <row r="20" spans="1:9" ht="15.75" customHeight="1" thickBot="1" x14ac:dyDescent="0.25">
      <c r="A20" s="396">
        <f>'Partner 14'!$C$7</f>
        <v>0</v>
      </c>
      <c r="B20" s="397"/>
      <c r="C20" s="398"/>
      <c r="D20" s="302">
        <f>'Partner 14'!D46</f>
        <v>0</v>
      </c>
      <c r="E20" s="302">
        <f>'Partner 14'!$E$42</f>
        <v>0</v>
      </c>
      <c r="F20" s="302">
        <f>'Partner 14'!$F$42</f>
        <v>0</v>
      </c>
      <c r="G20" s="306">
        <f t="shared" si="0"/>
        <v>0</v>
      </c>
      <c r="H20" s="112"/>
      <c r="I20" s="298" t="s">
        <v>187</v>
      </c>
    </row>
    <row r="21" spans="1:9" ht="15.75" customHeight="1" thickBot="1" x14ac:dyDescent="0.25">
      <c r="A21" s="396">
        <f>'Partner 15'!$C$7</f>
        <v>0</v>
      </c>
      <c r="B21" s="397"/>
      <c r="C21" s="398"/>
      <c r="D21" s="302">
        <f>'Partner 15'!D46</f>
        <v>0</v>
      </c>
      <c r="E21" s="302">
        <f>'Partner 15'!$E$42</f>
        <v>0</v>
      </c>
      <c r="F21" s="302">
        <f>'Partner 15'!$F$42</f>
        <v>0</v>
      </c>
      <c r="G21" s="306">
        <f t="shared" si="0"/>
        <v>0</v>
      </c>
      <c r="H21" s="112"/>
      <c r="I21" s="298" t="s">
        <v>188</v>
      </c>
    </row>
    <row r="22" spans="1:9" ht="15.75" customHeight="1" thickBot="1" x14ac:dyDescent="0.25">
      <c r="A22" s="391">
        <f>'Partner 16'!$C$7</f>
        <v>0</v>
      </c>
      <c r="B22" s="392"/>
      <c r="C22" s="393"/>
      <c r="D22" s="302">
        <f>'Partner 16'!D46</f>
        <v>0</v>
      </c>
      <c r="E22" s="302">
        <f>'Partner 16'!$E$42</f>
        <v>0</v>
      </c>
      <c r="F22" s="302">
        <f>'Partner 16'!$F$42</f>
        <v>0</v>
      </c>
      <c r="G22" s="306">
        <f t="shared" si="0"/>
        <v>0</v>
      </c>
      <c r="H22" s="112"/>
      <c r="I22" s="298" t="s">
        <v>189</v>
      </c>
    </row>
    <row r="23" spans="1:9" ht="15.75" customHeight="1" thickBot="1" x14ac:dyDescent="0.25">
      <c r="A23" s="394">
        <f>'Partner 17'!$C$7</f>
        <v>0</v>
      </c>
      <c r="B23" s="328"/>
      <c r="C23" s="395"/>
      <c r="D23" s="302">
        <f>'Partner 17'!D46</f>
        <v>0</v>
      </c>
      <c r="E23" s="302">
        <f>'Partner 17'!$E$42</f>
        <v>0</v>
      </c>
      <c r="F23" s="302">
        <f>'Partner 17'!$F$42</f>
        <v>0</v>
      </c>
      <c r="G23" s="306">
        <f t="shared" si="0"/>
        <v>0</v>
      </c>
      <c r="H23" s="112"/>
      <c r="I23" s="298" t="s">
        <v>190</v>
      </c>
    </row>
    <row r="24" spans="1:9" ht="15.75" customHeight="1" thickBot="1" x14ac:dyDescent="0.25">
      <c r="A24" s="391">
        <f>'Partner 18'!$C$7</f>
        <v>0</v>
      </c>
      <c r="B24" s="392"/>
      <c r="C24" s="393"/>
      <c r="D24" s="302">
        <f>'Partner 18'!D46</f>
        <v>0</v>
      </c>
      <c r="E24" s="302">
        <f>'Partner 18'!$E$42</f>
        <v>0</v>
      </c>
      <c r="F24" s="302">
        <f>'Partner 18'!$F$42</f>
        <v>0</v>
      </c>
      <c r="G24" s="308">
        <f t="shared" si="0"/>
        <v>0</v>
      </c>
      <c r="H24" s="112"/>
      <c r="I24" s="298" t="s">
        <v>191</v>
      </c>
    </row>
    <row r="25" spans="1:9" ht="15.75" customHeight="1" thickBot="1" x14ac:dyDescent="0.25">
      <c r="A25" s="309" t="s">
        <v>120</v>
      </c>
      <c r="B25" s="310"/>
      <c r="C25" s="310"/>
      <c r="D25" s="311">
        <f t="shared" ref="D25:G25" si="1">SUM(D7:D24)</f>
        <v>0</v>
      </c>
      <c r="E25" s="312">
        <f t="shared" si="1"/>
        <v>0</v>
      </c>
      <c r="F25" s="313">
        <f t="shared" si="1"/>
        <v>0</v>
      </c>
      <c r="G25" s="314">
        <f t="shared" si="1"/>
        <v>0</v>
      </c>
      <c r="H25" s="112"/>
    </row>
    <row r="26" spans="1:9" ht="15.75" customHeight="1" x14ac:dyDescent="0.2">
      <c r="A26" s="24"/>
      <c r="B26" s="24"/>
      <c r="C26" s="24"/>
      <c r="D26" s="234"/>
      <c r="E26" s="234"/>
      <c r="F26" s="234"/>
      <c r="G26" s="234"/>
      <c r="H26" s="112"/>
    </row>
    <row r="27" spans="1:9" ht="15.75" customHeight="1" x14ac:dyDescent="0.2">
      <c r="A27" s="24"/>
      <c r="B27" s="24"/>
      <c r="C27" s="24"/>
      <c r="D27" s="235"/>
      <c r="E27" s="234"/>
      <c r="F27" s="234"/>
      <c r="G27" s="234"/>
      <c r="H27" s="112"/>
    </row>
    <row r="28" spans="1:9" ht="15.75" customHeight="1" x14ac:dyDescent="0.2">
      <c r="A28" s="315" t="s">
        <v>121</v>
      </c>
      <c r="B28" s="316"/>
      <c r="C28" s="317"/>
      <c r="D28" s="318"/>
      <c r="E28" s="319"/>
      <c r="F28" s="319"/>
      <c r="G28" s="320"/>
      <c r="H28" s="23"/>
    </row>
    <row r="29" spans="1:9" ht="15.75" customHeight="1" x14ac:dyDescent="0.2">
      <c r="A29" s="127"/>
      <c r="B29" s="128"/>
      <c r="C29" s="129" t="str">
        <f>'Community Quarterback'!C48</f>
        <v>County/City Direct Revenue (Cash)</v>
      </c>
      <c r="D29" s="318"/>
      <c r="E29" s="321">
        <f>'Partner 1'!E48+'Partner 2'!E48+'Partner 3'!E48+'Partner 4'!E48+'Partner 5'!E48+'Partner 6'!E48+'Partner 7'!E48+'Partner 8'!E48+'Partner 9'!E48+'Partner 10'!E48+'Partner 11'!E48+'Partner 12'!E48+'Partner 13'!E48+'Partner 14'!E48+'Partner 15'!E48+'Partner 16'!E48+'Partner 17'!E48+'Partner 18'!E48</f>
        <v>0</v>
      </c>
      <c r="F29" s="322"/>
      <c r="G29" s="236"/>
      <c r="H29" s="23"/>
    </row>
    <row r="30" spans="1:9" ht="15.75" customHeight="1" x14ac:dyDescent="0.2">
      <c r="A30" s="135"/>
      <c r="B30" s="136"/>
      <c r="C30" s="137" t="str">
        <f>'Community Quarterback'!C49</f>
        <v>County/City In-Kind</v>
      </c>
      <c r="D30" s="323" t="s">
        <v>122</v>
      </c>
      <c r="E30" s="322"/>
      <c r="F30" s="321">
        <f>'Partner 1'!F49+'Partner 2'!F49+'Partner 3'!F49+'Partner 4'!F49+'Partner 5'!F49+'Partner 6'!F49+'Partner 7'!F49+'Partner 8'!F49+'Partner 9'!F49+'Partner 10'!F49+'Partner 11'!F49+'Partner 12'!F49+'Partner 13'!F49+'Partner 14'!F49+'Partner 15'!F49+'Partner 16'!F49+'Partner 17'!F49+'Partner 18'!F49</f>
        <v>0</v>
      </c>
      <c r="G30" s="237"/>
      <c r="H30" s="112"/>
    </row>
    <row r="31" spans="1:9" ht="15.75" customHeight="1" x14ac:dyDescent="0.2">
      <c r="A31" s="135"/>
      <c r="B31" s="136"/>
      <c r="C31" s="137" t="str">
        <f>'Community Quarterback'!C50</f>
        <v>Fee for Service</v>
      </c>
      <c r="D31" s="323"/>
      <c r="E31" s="321">
        <f>'Partner 1'!E50+'Partner 2'!E50+'Partner 3'!E50+'Partner 4'!E50+'Partner 5'!E50+'Partner 6'!E50+'Partner 7'!E50+'Partner 8'!E50+'Partner 9'!E50+'Partner 10'!E50+'Partner 11'!E50+'Partner 12'!E50+'Partner 13'!E50+'Partner 14'!E50+'Partner 15'!E50+'Partner 16'!E50+'Partner 17'!E50+'Partner 18'!E50</f>
        <v>0</v>
      </c>
      <c r="F31" s="321">
        <f>'Partner 1'!F50+'Partner 2'!F50+'Partner 3'!F50+'Partner 4'!F50+'Partner 5'!F50+'Partner 6'!F50+'Partner 7'!F50+'Partner 8'!F50+'Partner 9'!F50+'Partner 10'!F50+'Partner 11'!F50+'Partner 12'!F50+'Partner 13'!F50+'Partner 14'!F50+'Partner 15'!F50+'Partner 16'!F50+'Partner 17'!F50+'Partner 18'!F50</f>
        <v>0</v>
      </c>
      <c r="G31" s="237"/>
      <c r="H31" s="112"/>
    </row>
    <row r="32" spans="1:9" ht="15.75" customHeight="1" x14ac:dyDescent="0.2">
      <c r="A32" s="135"/>
      <c r="B32" s="136"/>
      <c r="C32" s="137" t="str">
        <f>'Community Quarterback'!C51</f>
        <v>Other (Enter Source Here)</v>
      </c>
      <c r="D32" s="323"/>
      <c r="E32" s="321">
        <f>'Partner 1'!E51+'Partner 2'!E51+'Partner 3'!E51+'Partner 4'!E151+'Partner 5'!E51+'Partner 6'!E51+'Partner 7'!E51+'Partner 8'!E51+'Partner 9'!E51+'Partner 10'!E51+'Partner 11'!E51+'Partner 12'!E51+'Partner 13'!E51+'Partner 14'!E51+'Partner 15'!E51+'Partner 16'!E51+'Partner 17'!E51+'Partner 18'!E51</f>
        <v>0</v>
      </c>
      <c r="F32" s="321">
        <f>'Partner 1'!F51+'Partner 2'!F51+'Partner 3'!F51+'Partner 4'!F51+'Partner 5'!F51+'Partner 6'!F51+'Partner 7'!F51+'Partner 8'!F51+'Partner 9'!F51+'Partner 10'!F51+'Partner 11'!F51+'Partner 12'!F51+'Partner 13'!F51+'Partner 14'!F51+'Partner 15'!F51+'Partner 16'!F51+'Partner 17'!F51+'Partner 18'!F51</f>
        <v>0</v>
      </c>
      <c r="G32" s="237"/>
      <c r="H32" s="112"/>
    </row>
    <row r="33" spans="1:8" ht="15.75" customHeight="1" x14ac:dyDescent="0.2">
      <c r="A33" s="238"/>
      <c r="B33" s="136"/>
      <c r="C33" s="137" t="str">
        <f>'Community Quarterback'!C52</f>
        <v>Other (Enter Source Here)</v>
      </c>
      <c r="D33" s="324"/>
      <c r="E33" s="321">
        <f>'Partner 1'!E52+'Partner 2'!E52+'Partner 3'!E52+'Partner 4'!E52+'Partner 5'!E52+'Partner 6'!E52+'Partner 7'!E52+'Partner 8'!E52+'Partner 9'!E52+'Partner 10'!E52+'Partner 11'!E52+'Partner 12'!E52+'Partner 13'!E52+'Partner 14'!E52+'Partner 15'!E52+'Partner 16'!E52+'Partner 17'!E52+'Partner 18'!E52</f>
        <v>0</v>
      </c>
      <c r="F33" s="321">
        <f>'Partner 1'!F52+'Partner 2'!F52+'Partner 3'!F52+'Partner 4'!F52+'Partner 5'!F52+'Partner 6'!F52+'Partner 7'!F52+'Partner 8'!F52+'Partner 9'!F52+'Partner 10'!F52+'Partner 11'!F52+'Partner 12'!F52+'Partner 13'!F52+'Partner 14'!F52+'Partner 15'!F52+'Partner 16'!F52+'Partner 17'!F52+'Partner 18'!F52</f>
        <v>0</v>
      </c>
      <c r="G33" s="237"/>
      <c r="H33" s="112"/>
    </row>
    <row r="34" spans="1:8" ht="21.75" customHeight="1" x14ac:dyDescent="0.2">
      <c r="A34" s="399" t="s">
        <v>123</v>
      </c>
      <c r="B34" s="336"/>
      <c r="C34" s="337"/>
      <c r="D34" s="325"/>
      <c r="E34" s="218">
        <f>SUM(E29:E33)</f>
        <v>0</v>
      </c>
      <c r="F34" s="218">
        <f>SUM(F30:F33)</f>
        <v>0</v>
      </c>
      <c r="G34" s="218"/>
      <c r="H34" s="112"/>
    </row>
    <row r="35" spans="1:8" ht="20.25" customHeight="1" x14ac:dyDescent="0.2">
      <c r="A35" s="135" t="s">
        <v>124</v>
      </c>
      <c r="B35" s="179"/>
      <c r="C35" s="179"/>
      <c r="D35" s="220">
        <f>D25</f>
        <v>0</v>
      </c>
      <c r="E35" s="221" t="str">
        <f>IF(E34&lt;&gt;E25,"Error-Cells E34 and"," ")</f>
        <v xml:space="preserve"> </v>
      </c>
      <c r="F35" s="221" t="str">
        <f>IF(F34&lt;&gt;F25,"Error-Cells F34 and"," ")</f>
        <v xml:space="preserve"> </v>
      </c>
      <c r="G35" s="239"/>
      <c r="H35" s="112"/>
    </row>
    <row r="36" spans="1:8" ht="20.25" customHeight="1" x14ac:dyDescent="0.2">
      <c r="A36" s="399" t="s">
        <v>125</v>
      </c>
      <c r="B36" s="336"/>
      <c r="C36" s="336"/>
      <c r="D36" s="240"/>
      <c r="E36" s="221" t="str">
        <f>IF(E34&lt;&gt;E25,"E25 must equal"," ")</f>
        <v xml:space="preserve"> </v>
      </c>
      <c r="F36" s="221" t="str">
        <f>IF(F34&lt;&gt;F25,"F25 must equal"," ")</f>
        <v xml:space="preserve"> </v>
      </c>
      <c r="G36" s="326">
        <f>+D35+E34+F34</f>
        <v>0</v>
      </c>
      <c r="H36" s="112"/>
    </row>
    <row r="37" spans="1:8" ht="20.25" customHeight="1" x14ac:dyDescent="0.2">
      <c r="A37" s="400" t="s">
        <v>126</v>
      </c>
      <c r="B37" s="341"/>
      <c r="C37" s="341"/>
      <c r="D37" s="241"/>
      <c r="E37" s="112"/>
      <c r="F37" s="112"/>
      <c r="G37" s="229"/>
      <c r="H37" s="112"/>
    </row>
    <row r="38" spans="1:8" ht="20.25" customHeight="1" x14ac:dyDescent="0.2">
      <c r="A38" s="401"/>
      <c r="B38" s="328"/>
      <c r="C38" s="328"/>
      <c r="D38" s="241"/>
      <c r="E38" s="112"/>
      <c r="F38" s="112"/>
      <c r="G38" s="241"/>
      <c r="H38" s="112"/>
    </row>
    <row r="39" spans="1:8" ht="15" customHeight="1" x14ac:dyDescent="0.2">
      <c r="A39" s="242"/>
      <c r="B39" s="23"/>
      <c r="C39" s="23"/>
      <c r="D39" s="23"/>
      <c r="E39" s="23"/>
      <c r="F39" s="23"/>
      <c r="G39" s="243"/>
      <c r="H39" s="112"/>
    </row>
    <row r="40" spans="1:8" ht="14.25" customHeight="1" x14ac:dyDescent="0.2">
      <c r="A40" s="23"/>
      <c r="B40" s="23"/>
      <c r="C40" s="23"/>
      <c r="D40" s="23"/>
      <c r="E40" s="23"/>
      <c r="F40" s="23"/>
      <c r="G40" s="23"/>
      <c r="H40" s="23"/>
    </row>
    <row r="41" spans="1:8" ht="14.25" customHeight="1" x14ac:dyDescent="0.2">
      <c r="A41" s="23"/>
      <c r="B41" s="23"/>
      <c r="C41" s="23"/>
      <c r="D41" s="23"/>
      <c r="E41" s="23"/>
      <c r="F41" s="23"/>
      <c r="G41" s="23"/>
      <c r="H41" s="23"/>
    </row>
    <row r="42" spans="1:8" ht="14.25" customHeight="1" x14ac:dyDescent="0.2">
      <c r="A42" s="23"/>
      <c r="B42" s="23"/>
      <c r="C42" s="23"/>
      <c r="D42" s="23"/>
      <c r="E42" s="23"/>
      <c r="F42" s="23"/>
      <c r="G42" s="23"/>
      <c r="H42" s="23"/>
    </row>
    <row r="43" spans="1:8" ht="14.25" customHeight="1" x14ac:dyDescent="0.2">
      <c r="A43" s="23"/>
      <c r="B43" s="23"/>
      <c r="C43" s="23"/>
      <c r="D43" s="23"/>
      <c r="E43" s="23"/>
      <c r="F43" s="23"/>
      <c r="G43" s="23"/>
      <c r="H43" s="23"/>
    </row>
    <row r="44" spans="1:8" ht="14.25" customHeight="1" x14ac:dyDescent="0.2">
      <c r="A44" s="23"/>
      <c r="B44" s="23"/>
      <c r="C44" s="23"/>
      <c r="D44" s="23"/>
      <c r="E44" s="23"/>
      <c r="F44" s="23"/>
      <c r="G44" s="23"/>
      <c r="H44" s="23"/>
    </row>
    <row r="45" spans="1:8" ht="14.25" customHeight="1" x14ac:dyDescent="0.2">
      <c r="A45" s="23"/>
      <c r="B45" s="23"/>
      <c r="C45" s="23"/>
      <c r="D45" s="23"/>
      <c r="E45" s="23"/>
      <c r="F45" s="23"/>
      <c r="G45" s="23"/>
      <c r="H45" s="23"/>
    </row>
    <row r="46" spans="1:8" ht="14.25" customHeight="1" x14ac:dyDescent="0.2">
      <c r="A46" s="23"/>
      <c r="B46" s="23"/>
      <c r="C46" s="23"/>
      <c r="D46" s="23"/>
      <c r="E46" s="23"/>
      <c r="F46" s="23"/>
      <c r="G46" s="23"/>
      <c r="H46" s="23"/>
    </row>
    <row r="47" spans="1:8" ht="14.25" customHeight="1" x14ac:dyDescent="0.2">
      <c r="A47" s="23"/>
      <c r="B47" s="23"/>
      <c r="C47" s="23"/>
      <c r="D47" s="23"/>
      <c r="E47" s="23"/>
      <c r="F47" s="23"/>
      <c r="G47" s="23"/>
      <c r="H47" s="23"/>
    </row>
    <row r="48" spans="1:8" ht="14.25" customHeight="1" x14ac:dyDescent="0.2">
      <c r="A48" s="23"/>
      <c r="B48" s="23"/>
      <c r="C48" s="23"/>
      <c r="D48" s="23"/>
      <c r="E48" s="23"/>
      <c r="F48" s="23"/>
      <c r="G48" s="23"/>
      <c r="H48" s="23"/>
    </row>
    <row r="49" spans="1:8" ht="14.25" customHeight="1" x14ac:dyDescent="0.2">
      <c r="A49" s="23"/>
      <c r="B49" s="23"/>
      <c r="C49" s="23"/>
      <c r="D49" s="23"/>
      <c r="E49" s="23"/>
      <c r="F49" s="23"/>
      <c r="G49" s="23"/>
      <c r="H49" s="23"/>
    </row>
    <row r="50" spans="1:8" ht="14.25" customHeight="1" x14ac:dyDescent="0.2">
      <c r="A50" s="23"/>
      <c r="B50" s="23"/>
      <c r="C50" s="23"/>
      <c r="D50" s="23"/>
      <c r="E50" s="23"/>
      <c r="F50" s="23"/>
      <c r="G50" s="23"/>
      <c r="H50" s="23"/>
    </row>
    <row r="51" spans="1:8" ht="14.25" customHeight="1" x14ac:dyDescent="0.2">
      <c r="A51" s="23"/>
      <c r="B51" s="23"/>
      <c r="C51" s="23"/>
      <c r="D51" s="23"/>
      <c r="E51" s="23"/>
      <c r="F51" s="23"/>
      <c r="G51" s="23"/>
      <c r="H51" s="23"/>
    </row>
    <row r="52" spans="1:8" ht="14.25" customHeight="1" x14ac:dyDescent="0.2">
      <c r="A52" s="23"/>
      <c r="B52" s="23"/>
      <c r="C52" s="23"/>
      <c r="D52" s="23"/>
      <c r="E52" s="23"/>
      <c r="F52" s="23"/>
      <c r="G52" s="23"/>
      <c r="H52" s="23"/>
    </row>
    <row r="53" spans="1:8" ht="14.25" customHeight="1" x14ac:dyDescent="0.2">
      <c r="A53" s="23"/>
      <c r="B53" s="23"/>
      <c r="C53" s="23"/>
      <c r="D53" s="23"/>
      <c r="E53" s="23"/>
      <c r="F53" s="23"/>
      <c r="G53" s="23"/>
      <c r="H53" s="23"/>
    </row>
    <row r="54" spans="1:8" ht="14.25" customHeight="1" x14ac:dyDescent="0.2">
      <c r="A54" s="23"/>
      <c r="B54" s="23"/>
      <c r="C54" s="23"/>
      <c r="D54" s="23"/>
      <c r="E54" s="23"/>
      <c r="F54" s="23"/>
      <c r="G54" s="23"/>
      <c r="H54" s="23"/>
    </row>
    <row r="55" spans="1:8" ht="14.25" customHeight="1" x14ac:dyDescent="0.2">
      <c r="A55" s="23"/>
      <c r="B55" s="23"/>
      <c r="C55" s="23"/>
      <c r="D55" s="23"/>
      <c r="E55" s="23"/>
      <c r="F55" s="23"/>
      <c r="G55" s="23"/>
      <c r="H55" s="23"/>
    </row>
    <row r="56" spans="1:8" ht="14.25" customHeight="1" x14ac:dyDescent="0.2">
      <c r="A56" s="23"/>
      <c r="B56" s="23"/>
      <c r="C56" s="23"/>
      <c r="D56" s="23"/>
      <c r="E56" s="23"/>
      <c r="F56" s="23"/>
      <c r="G56" s="23"/>
      <c r="H56" s="23"/>
    </row>
    <row r="57" spans="1:8" ht="14.25" customHeight="1" x14ac:dyDescent="0.2">
      <c r="A57" s="23"/>
      <c r="B57" s="23"/>
      <c r="C57" s="23"/>
      <c r="D57" s="23"/>
      <c r="E57" s="23"/>
      <c r="F57" s="23"/>
      <c r="G57" s="23"/>
      <c r="H57" s="23"/>
    </row>
    <row r="58" spans="1:8" ht="14.25" customHeight="1" x14ac:dyDescent="0.2">
      <c r="A58" s="23"/>
      <c r="B58" s="23"/>
      <c r="C58" s="23"/>
      <c r="D58" s="23"/>
      <c r="E58" s="23"/>
      <c r="F58" s="23"/>
      <c r="G58" s="23"/>
      <c r="H58" s="23"/>
    </row>
    <row r="59" spans="1:8" ht="14.25" customHeight="1" x14ac:dyDescent="0.2">
      <c r="A59" s="23"/>
      <c r="B59" s="23"/>
      <c r="C59" s="23"/>
      <c r="D59" s="23"/>
      <c r="E59" s="23"/>
      <c r="F59" s="23"/>
      <c r="G59" s="23"/>
      <c r="H59" s="23"/>
    </row>
    <row r="60" spans="1:8" ht="14.25" customHeight="1" x14ac:dyDescent="0.2">
      <c r="A60" s="23"/>
      <c r="B60" s="23"/>
      <c r="C60" s="23"/>
      <c r="D60" s="23"/>
      <c r="E60" s="23"/>
      <c r="F60" s="23"/>
      <c r="G60" s="23"/>
      <c r="H60" s="23"/>
    </row>
    <row r="61" spans="1:8" ht="14.25" customHeight="1" x14ac:dyDescent="0.2">
      <c r="A61" s="23"/>
      <c r="B61" s="23"/>
      <c r="C61" s="23"/>
      <c r="D61" s="23"/>
      <c r="E61" s="23"/>
      <c r="F61" s="23"/>
      <c r="G61" s="23"/>
      <c r="H61" s="23"/>
    </row>
    <row r="62" spans="1:8" ht="14.25" customHeight="1" x14ac:dyDescent="0.2">
      <c r="A62" s="23"/>
      <c r="B62" s="23"/>
      <c r="C62" s="23"/>
      <c r="D62" s="23"/>
      <c r="E62" s="23"/>
      <c r="F62" s="23"/>
      <c r="G62" s="23"/>
      <c r="H62" s="23"/>
    </row>
    <row r="63" spans="1:8" ht="14.25" customHeight="1" x14ac:dyDescent="0.2">
      <c r="A63" s="23"/>
      <c r="B63" s="23"/>
      <c r="C63" s="23"/>
      <c r="D63" s="23"/>
      <c r="E63" s="23"/>
      <c r="F63" s="23"/>
      <c r="G63" s="23"/>
      <c r="H63" s="23"/>
    </row>
    <row r="64" spans="1:8" ht="14.25" customHeight="1" x14ac:dyDescent="0.2">
      <c r="A64" s="23"/>
      <c r="B64" s="23"/>
      <c r="C64" s="23"/>
      <c r="D64" s="23"/>
      <c r="E64" s="23"/>
      <c r="F64" s="23"/>
      <c r="G64" s="23"/>
      <c r="H64" s="23"/>
    </row>
    <row r="65" spans="1:8" ht="14.25" customHeight="1" x14ac:dyDescent="0.2">
      <c r="A65" s="23"/>
      <c r="B65" s="23"/>
      <c r="C65" s="23"/>
      <c r="D65" s="23"/>
      <c r="E65" s="23"/>
      <c r="F65" s="23"/>
      <c r="G65" s="23"/>
      <c r="H65" s="23"/>
    </row>
    <row r="66" spans="1:8" ht="14.25" customHeight="1" x14ac:dyDescent="0.2">
      <c r="A66" s="23"/>
      <c r="B66" s="23"/>
      <c r="C66" s="23"/>
      <c r="D66" s="23"/>
      <c r="E66" s="23"/>
      <c r="F66" s="23"/>
      <c r="G66" s="23"/>
      <c r="H66" s="23"/>
    </row>
    <row r="67" spans="1:8" ht="14.25" customHeight="1" x14ac:dyDescent="0.2">
      <c r="A67" s="23"/>
      <c r="B67" s="23"/>
      <c r="C67" s="23"/>
      <c r="D67" s="23"/>
      <c r="E67" s="23"/>
      <c r="F67" s="23"/>
      <c r="G67" s="23"/>
      <c r="H67" s="23"/>
    </row>
    <row r="68" spans="1:8" ht="14.25" customHeight="1" x14ac:dyDescent="0.2">
      <c r="A68" s="23"/>
      <c r="B68" s="23"/>
      <c r="C68" s="23"/>
      <c r="D68" s="23"/>
      <c r="E68" s="23"/>
      <c r="F68" s="23"/>
      <c r="G68" s="23"/>
      <c r="H68" s="23"/>
    </row>
    <row r="69" spans="1:8" ht="14.25" customHeight="1" x14ac:dyDescent="0.2">
      <c r="A69" s="23"/>
      <c r="B69" s="23"/>
      <c r="C69" s="23"/>
      <c r="D69" s="23"/>
      <c r="E69" s="23"/>
      <c r="F69" s="23"/>
      <c r="G69" s="23"/>
      <c r="H69" s="23"/>
    </row>
    <row r="70" spans="1:8" ht="14.25" customHeight="1" x14ac:dyDescent="0.2">
      <c r="A70" s="23"/>
      <c r="B70" s="23"/>
      <c r="C70" s="23"/>
      <c r="D70" s="23"/>
      <c r="E70" s="23"/>
      <c r="F70" s="23"/>
      <c r="G70" s="23"/>
      <c r="H70" s="23"/>
    </row>
    <row r="71" spans="1:8" ht="14.25" customHeight="1" x14ac:dyDescent="0.2">
      <c r="A71" s="23"/>
      <c r="B71" s="23"/>
      <c r="C71" s="23"/>
      <c r="D71" s="23"/>
      <c r="E71" s="23"/>
      <c r="F71" s="23"/>
      <c r="G71" s="23"/>
      <c r="H71" s="23"/>
    </row>
    <row r="72" spans="1:8" ht="14.25" customHeight="1" x14ac:dyDescent="0.2">
      <c r="A72" s="23"/>
      <c r="B72" s="23"/>
      <c r="C72" s="23"/>
      <c r="D72" s="23"/>
      <c r="E72" s="23"/>
      <c r="F72" s="23"/>
      <c r="G72" s="23"/>
      <c r="H72" s="23"/>
    </row>
    <row r="73" spans="1:8" ht="14.25" customHeight="1" x14ac:dyDescent="0.2">
      <c r="A73" s="23"/>
      <c r="B73" s="23"/>
      <c r="C73" s="23"/>
      <c r="D73" s="23"/>
      <c r="E73" s="23"/>
      <c r="F73" s="23"/>
      <c r="G73" s="23"/>
      <c r="H73" s="23"/>
    </row>
    <row r="74" spans="1:8" ht="14.25" customHeight="1" x14ac:dyDescent="0.2">
      <c r="A74" s="23"/>
      <c r="B74" s="23"/>
      <c r="C74" s="23"/>
      <c r="D74" s="23"/>
      <c r="E74" s="23"/>
      <c r="F74" s="23"/>
      <c r="G74" s="23"/>
      <c r="H74" s="23"/>
    </row>
    <row r="75" spans="1:8" ht="14.25" customHeight="1" x14ac:dyDescent="0.2">
      <c r="A75" s="23"/>
      <c r="B75" s="23"/>
      <c r="C75" s="23"/>
      <c r="D75" s="23"/>
      <c r="E75" s="23"/>
      <c r="F75" s="23"/>
      <c r="G75" s="23"/>
      <c r="H75" s="23"/>
    </row>
    <row r="76" spans="1:8" ht="14.25" customHeight="1" x14ac:dyDescent="0.2">
      <c r="A76" s="23"/>
      <c r="B76" s="23"/>
      <c r="C76" s="23"/>
      <c r="D76" s="23"/>
      <c r="E76" s="23"/>
      <c r="F76" s="23"/>
      <c r="G76" s="23"/>
      <c r="H76" s="23"/>
    </row>
    <row r="77" spans="1:8" ht="14.25" customHeight="1" x14ac:dyDescent="0.2">
      <c r="A77" s="23"/>
      <c r="B77" s="23"/>
      <c r="C77" s="23"/>
      <c r="D77" s="23"/>
      <c r="E77" s="23"/>
      <c r="F77" s="23"/>
      <c r="G77" s="23"/>
      <c r="H77" s="23"/>
    </row>
    <row r="78" spans="1:8" ht="14.25" customHeight="1" x14ac:dyDescent="0.2">
      <c r="A78" s="23"/>
      <c r="B78" s="23"/>
      <c r="C78" s="23"/>
      <c r="D78" s="23"/>
      <c r="E78" s="23"/>
      <c r="F78" s="23"/>
      <c r="G78" s="23"/>
      <c r="H78" s="23"/>
    </row>
    <row r="79" spans="1:8" ht="14.25" customHeight="1" x14ac:dyDescent="0.2">
      <c r="A79" s="23"/>
      <c r="B79" s="23"/>
      <c r="C79" s="23"/>
      <c r="D79" s="23"/>
      <c r="E79" s="23"/>
      <c r="F79" s="23"/>
      <c r="G79" s="23"/>
      <c r="H79" s="23"/>
    </row>
    <row r="80" spans="1:8" ht="14.25" customHeight="1" x14ac:dyDescent="0.2">
      <c r="A80" s="23"/>
      <c r="B80" s="23"/>
      <c r="C80" s="23"/>
      <c r="D80" s="23"/>
      <c r="E80" s="23"/>
      <c r="F80" s="23"/>
      <c r="G80" s="23"/>
      <c r="H80" s="23"/>
    </row>
    <row r="81" spans="1:8" ht="14.25" customHeight="1" x14ac:dyDescent="0.2">
      <c r="A81" s="23"/>
      <c r="B81" s="23"/>
      <c r="C81" s="23"/>
      <c r="D81" s="23"/>
      <c r="E81" s="23"/>
      <c r="F81" s="23"/>
      <c r="G81" s="23"/>
      <c r="H81" s="23"/>
    </row>
    <row r="82" spans="1:8" ht="14.25" customHeight="1" x14ac:dyDescent="0.2">
      <c r="A82" s="23"/>
      <c r="B82" s="23"/>
      <c r="C82" s="23"/>
      <c r="D82" s="23"/>
      <c r="E82" s="23"/>
      <c r="F82" s="23"/>
      <c r="G82" s="23"/>
      <c r="H82" s="23"/>
    </row>
    <row r="83" spans="1:8" ht="14.25" customHeight="1" x14ac:dyDescent="0.2">
      <c r="A83" s="23"/>
      <c r="B83" s="23"/>
      <c r="C83" s="23"/>
      <c r="D83" s="23"/>
      <c r="E83" s="23"/>
      <c r="F83" s="23"/>
      <c r="G83" s="23"/>
      <c r="H83" s="23"/>
    </row>
    <row r="84" spans="1:8" ht="14.25" customHeight="1" x14ac:dyDescent="0.2">
      <c r="A84" s="23"/>
      <c r="B84" s="23"/>
      <c r="C84" s="23"/>
      <c r="D84" s="23"/>
      <c r="E84" s="23"/>
      <c r="F84" s="23"/>
      <c r="G84" s="23"/>
      <c r="H84" s="23"/>
    </row>
    <row r="85" spans="1:8" ht="14.25" customHeight="1" x14ac:dyDescent="0.2">
      <c r="A85" s="23"/>
      <c r="B85" s="23"/>
      <c r="C85" s="23"/>
      <c r="D85" s="23"/>
      <c r="E85" s="23"/>
      <c r="F85" s="23"/>
      <c r="G85" s="23"/>
      <c r="H85" s="23"/>
    </row>
    <row r="86" spans="1:8" ht="14.25" customHeight="1" x14ac:dyDescent="0.2">
      <c r="A86" s="23"/>
      <c r="B86" s="23"/>
      <c r="C86" s="23"/>
      <c r="D86" s="23"/>
      <c r="E86" s="23"/>
      <c r="F86" s="23"/>
      <c r="G86" s="23"/>
      <c r="H86" s="23"/>
    </row>
    <row r="87" spans="1:8" ht="14.25" customHeight="1" x14ac:dyDescent="0.2">
      <c r="A87" s="23"/>
      <c r="B87" s="23"/>
      <c r="C87" s="23"/>
      <c r="D87" s="23"/>
      <c r="E87" s="23"/>
      <c r="F87" s="23"/>
      <c r="G87" s="23"/>
      <c r="H87" s="23"/>
    </row>
    <row r="88" spans="1:8" ht="14.25" customHeight="1" x14ac:dyDescent="0.2">
      <c r="A88" s="23"/>
      <c r="B88" s="23"/>
      <c r="C88" s="23"/>
      <c r="D88" s="23"/>
      <c r="E88" s="23"/>
      <c r="F88" s="23"/>
      <c r="G88" s="23"/>
      <c r="H88" s="23"/>
    </row>
    <row r="89" spans="1:8" ht="14.25" customHeight="1" x14ac:dyDescent="0.2">
      <c r="A89" s="23"/>
      <c r="B89" s="23"/>
      <c r="C89" s="23"/>
      <c r="D89" s="23"/>
      <c r="E89" s="23"/>
      <c r="F89" s="23"/>
      <c r="G89" s="23"/>
      <c r="H89" s="23"/>
    </row>
    <row r="90" spans="1:8" ht="14.25" customHeight="1" x14ac:dyDescent="0.2">
      <c r="A90" s="23"/>
      <c r="B90" s="23"/>
      <c r="C90" s="23"/>
      <c r="D90" s="23"/>
      <c r="E90" s="23"/>
      <c r="F90" s="23"/>
      <c r="G90" s="23"/>
      <c r="H90" s="23"/>
    </row>
    <row r="91" spans="1:8" ht="14.25" customHeight="1" x14ac:dyDescent="0.2">
      <c r="A91" s="23"/>
      <c r="B91" s="23"/>
      <c r="C91" s="23"/>
      <c r="D91" s="23"/>
      <c r="E91" s="23"/>
      <c r="F91" s="23"/>
      <c r="G91" s="23"/>
      <c r="H91" s="23"/>
    </row>
    <row r="92" spans="1:8" ht="14.25" customHeight="1" x14ac:dyDescent="0.2">
      <c r="A92" s="23"/>
      <c r="B92" s="23"/>
      <c r="C92" s="23"/>
      <c r="D92" s="23"/>
      <c r="E92" s="23"/>
      <c r="F92" s="23"/>
      <c r="G92" s="23"/>
      <c r="H92" s="23"/>
    </row>
    <row r="93" spans="1:8" ht="14.25" customHeight="1" x14ac:dyDescent="0.2">
      <c r="A93" s="23"/>
      <c r="B93" s="23"/>
      <c r="C93" s="23"/>
      <c r="D93" s="23"/>
      <c r="E93" s="23"/>
      <c r="F93" s="23"/>
      <c r="G93" s="23"/>
      <c r="H93" s="23"/>
    </row>
    <row r="94" spans="1:8" ht="14.25" customHeight="1" x14ac:dyDescent="0.2">
      <c r="A94" s="23"/>
      <c r="B94" s="23"/>
      <c r="C94" s="23"/>
      <c r="D94" s="23"/>
      <c r="E94" s="23"/>
      <c r="F94" s="23"/>
      <c r="G94" s="23"/>
      <c r="H94" s="23"/>
    </row>
    <row r="95" spans="1:8" ht="14.25" customHeight="1" x14ac:dyDescent="0.2">
      <c r="A95" s="23"/>
      <c r="B95" s="23"/>
      <c r="C95" s="23"/>
      <c r="D95" s="23"/>
      <c r="E95" s="23"/>
      <c r="F95" s="23"/>
      <c r="G95" s="23"/>
      <c r="H95" s="23"/>
    </row>
    <row r="96" spans="1:8" ht="14.25" customHeight="1" x14ac:dyDescent="0.2">
      <c r="A96" s="23"/>
      <c r="B96" s="23"/>
      <c r="C96" s="23"/>
      <c r="D96" s="23"/>
      <c r="E96" s="23"/>
      <c r="F96" s="23"/>
      <c r="G96" s="23"/>
      <c r="H96" s="23"/>
    </row>
    <row r="97" spans="1:8" ht="14.25" customHeight="1" x14ac:dyDescent="0.2">
      <c r="A97" s="23"/>
      <c r="B97" s="23"/>
      <c r="C97" s="23"/>
      <c r="D97" s="23"/>
      <c r="E97" s="23"/>
      <c r="F97" s="23"/>
      <c r="G97" s="23"/>
      <c r="H97" s="23"/>
    </row>
    <row r="98" spans="1:8" ht="14.25" customHeight="1" x14ac:dyDescent="0.2">
      <c r="A98" s="23"/>
      <c r="B98" s="23"/>
      <c r="C98" s="23"/>
      <c r="D98" s="23"/>
      <c r="E98" s="23"/>
      <c r="F98" s="23"/>
      <c r="G98" s="23"/>
      <c r="H98" s="23"/>
    </row>
    <row r="99" spans="1:8" ht="14.25" customHeight="1" x14ac:dyDescent="0.2">
      <c r="A99" s="23"/>
      <c r="B99" s="23"/>
      <c r="C99" s="23"/>
      <c r="D99" s="23"/>
      <c r="E99" s="23"/>
      <c r="F99" s="23"/>
      <c r="G99" s="23"/>
      <c r="H99" s="23"/>
    </row>
    <row r="100" spans="1:8" ht="14.25" customHeight="1" x14ac:dyDescent="0.2">
      <c r="A100" s="23"/>
      <c r="B100" s="23"/>
      <c r="C100" s="23"/>
      <c r="D100" s="23"/>
      <c r="E100" s="23"/>
      <c r="F100" s="23"/>
      <c r="G100" s="23"/>
      <c r="H100" s="23"/>
    </row>
    <row r="101" spans="1:8" ht="14.25" customHeight="1" x14ac:dyDescent="0.2">
      <c r="A101" s="23"/>
      <c r="B101" s="23"/>
      <c r="C101" s="23"/>
      <c r="D101" s="23"/>
      <c r="E101" s="23"/>
      <c r="F101" s="23"/>
      <c r="G101" s="23"/>
      <c r="H101" s="23"/>
    </row>
    <row r="102" spans="1:8" ht="14.25" customHeight="1" x14ac:dyDescent="0.2">
      <c r="A102" s="23"/>
      <c r="B102" s="23"/>
      <c r="C102" s="23"/>
      <c r="D102" s="23"/>
      <c r="E102" s="23"/>
      <c r="F102" s="23"/>
      <c r="G102" s="23"/>
      <c r="H102" s="23"/>
    </row>
    <row r="103" spans="1:8" ht="14.25" customHeight="1" x14ac:dyDescent="0.2">
      <c r="A103" s="23"/>
      <c r="B103" s="23"/>
      <c r="C103" s="23"/>
      <c r="D103" s="23"/>
      <c r="E103" s="23"/>
      <c r="F103" s="23"/>
      <c r="G103" s="23"/>
      <c r="H103" s="23"/>
    </row>
    <row r="104" spans="1:8" ht="14.25" customHeight="1" x14ac:dyDescent="0.2">
      <c r="A104" s="23"/>
      <c r="B104" s="23"/>
      <c r="C104" s="23"/>
      <c r="D104" s="23"/>
      <c r="E104" s="23"/>
      <c r="F104" s="23"/>
      <c r="G104" s="23"/>
      <c r="H104" s="23"/>
    </row>
    <row r="105" spans="1:8" ht="14.25" customHeight="1" x14ac:dyDescent="0.2">
      <c r="A105" s="23"/>
      <c r="B105" s="23"/>
      <c r="C105" s="23"/>
      <c r="D105" s="23"/>
      <c r="E105" s="23"/>
      <c r="F105" s="23"/>
      <c r="G105" s="23"/>
      <c r="H105" s="23"/>
    </row>
    <row r="106" spans="1:8" ht="14.25" customHeight="1" x14ac:dyDescent="0.2">
      <c r="A106" s="23"/>
      <c r="B106" s="23"/>
      <c r="C106" s="23"/>
      <c r="D106" s="23"/>
      <c r="E106" s="23"/>
      <c r="F106" s="23"/>
      <c r="G106" s="23"/>
      <c r="H106" s="23"/>
    </row>
    <row r="107" spans="1:8" ht="14.25" customHeight="1" x14ac:dyDescent="0.2">
      <c r="A107" s="23"/>
      <c r="B107" s="23"/>
      <c r="C107" s="23"/>
      <c r="D107" s="23"/>
      <c r="E107" s="23"/>
      <c r="F107" s="23"/>
      <c r="G107" s="23"/>
      <c r="H107" s="23"/>
    </row>
    <row r="108" spans="1:8" ht="14.25" customHeight="1" x14ac:dyDescent="0.2">
      <c r="A108" s="23"/>
      <c r="B108" s="23"/>
      <c r="C108" s="23"/>
      <c r="D108" s="23"/>
      <c r="E108" s="23"/>
      <c r="F108" s="23"/>
      <c r="G108" s="23"/>
      <c r="H108" s="23"/>
    </row>
    <row r="109" spans="1:8" ht="14.25" customHeight="1" x14ac:dyDescent="0.2">
      <c r="A109" s="23"/>
      <c r="B109" s="23"/>
      <c r="C109" s="23"/>
      <c r="D109" s="23"/>
      <c r="E109" s="23"/>
      <c r="F109" s="23"/>
      <c r="G109" s="23"/>
      <c r="H109" s="23"/>
    </row>
    <row r="110" spans="1:8" ht="14.25" customHeight="1" x14ac:dyDescent="0.2">
      <c r="A110" s="23"/>
      <c r="B110" s="23"/>
      <c r="C110" s="23"/>
      <c r="D110" s="23"/>
      <c r="E110" s="23"/>
      <c r="F110" s="23"/>
      <c r="G110" s="23"/>
      <c r="H110" s="23"/>
    </row>
    <row r="111" spans="1:8" ht="14.25" customHeight="1" x14ac:dyDescent="0.2">
      <c r="A111" s="23"/>
      <c r="B111" s="23"/>
      <c r="C111" s="23"/>
      <c r="D111" s="23"/>
      <c r="E111" s="23"/>
      <c r="F111" s="23"/>
      <c r="G111" s="23"/>
      <c r="H111" s="23"/>
    </row>
    <row r="112" spans="1:8" ht="14.25" customHeight="1" x14ac:dyDescent="0.2">
      <c r="A112" s="23"/>
      <c r="B112" s="23"/>
      <c r="C112" s="23"/>
      <c r="D112" s="23"/>
      <c r="E112" s="23"/>
      <c r="F112" s="23"/>
      <c r="G112" s="23"/>
      <c r="H112" s="23"/>
    </row>
    <row r="113" spans="1:8" ht="14.25" customHeight="1" x14ac:dyDescent="0.2">
      <c r="A113" s="23"/>
      <c r="B113" s="23"/>
      <c r="C113" s="23"/>
      <c r="D113" s="23"/>
      <c r="E113" s="23"/>
      <c r="F113" s="23"/>
      <c r="G113" s="23"/>
      <c r="H113" s="23"/>
    </row>
    <row r="114" spans="1:8" ht="14.25" customHeight="1" x14ac:dyDescent="0.2">
      <c r="A114" s="23"/>
      <c r="B114" s="23"/>
      <c r="C114" s="23"/>
      <c r="D114" s="23"/>
      <c r="E114" s="23"/>
      <c r="F114" s="23"/>
      <c r="G114" s="23"/>
      <c r="H114" s="23"/>
    </row>
    <row r="115" spans="1:8" ht="14.25" customHeight="1" x14ac:dyDescent="0.2">
      <c r="A115" s="23"/>
      <c r="B115" s="23"/>
      <c r="C115" s="23"/>
      <c r="D115" s="23"/>
      <c r="E115" s="23"/>
      <c r="F115" s="23"/>
      <c r="G115" s="23"/>
      <c r="H115" s="23"/>
    </row>
    <row r="116" spans="1:8" ht="14.25" customHeight="1" x14ac:dyDescent="0.2">
      <c r="A116" s="23"/>
      <c r="B116" s="23"/>
      <c r="C116" s="23"/>
      <c r="D116" s="23"/>
      <c r="E116" s="23"/>
      <c r="F116" s="23"/>
      <c r="G116" s="23"/>
      <c r="H116" s="23"/>
    </row>
    <row r="117" spans="1:8" ht="14.25" customHeight="1" x14ac:dyDescent="0.2">
      <c r="A117" s="23"/>
      <c r="B117" s="23"/>
      <c r="C117" s="23"/>
      <c r="D117" s="23"/>
      <c r="E117" s="23"/>
      <c r="F117" s="23"/>
      <c r="G117" s="23"/>
      <c r="H117" s="23"/>
    </row>
    <row r="118" spans="1:8" ht="14.25" customHeight="1" x14ac:dyDescent="0.2">
      <c r="A118" s="23"/>
      <c r="B118" s="23"/>
      <c r="C118" s="23"/>
      <c r="D118" s="23"/>
      <c r="E118" s="23"/>
      <c r="F118" s="23"/>
      <c r="G118" s="23"/>
      <c r="H118" s="23"/>
    </row>
    <row r="119" spans="1:8" ht="14.25" customHeight="1" x14ac:dyDescent="0.2">
      <c r="A119" s="23"/>
      <c r="B119" s="23"/>
      <c r="C119" s="23"/>
      <c r="D119" s="23"/>
      <c r="E119" s="23"/>
      <c r="F119" s="23"/>
      <c r="G119" s="23"/>
      <c r="H119" s="23"/>
    </row>
    <row r="120" spans="1:8" ht="14.25" customHeight="1" x14ac:dyDescent="0.2">
      <c r="A120" s="23"/>
      <c r="B120" s="23"/>
      <c r="C120" s="23"/>
      <c r="D120" s="23"/>
      <c r="E120" s="23"/>
      <c r="F120" s="23"/>
      <c r="G120" s="23"/>
      <c r="H120" s="23"/>
    </row>
    <row r="121" spans="1:8" ht="14.25" customHeight="1" x14ac:dyDescent="0.2">
      <c r="A121" s="23"/>
      <c r="B121" s="23"/>
      <c r="C121" s="23"/>
      <c r="D121" s="23"/>
      <c r="E121" s="23"/>
      <c r="F121" s="23"/>
      <c r="G121" s="23"/>
      <c r="H121" s="23"/>
    </row>
    <row r="122" spans="1:8" ht="14.25" customHeight="1" x14ac:dyDescent="0.2">
      <c r="A122" s="23"/>
      <c r="B122" s="23"/>
      <c r="C122" s="23"/>
      <c r="D122" s="23"/>
      <c r="E122" s="23"/>
      <c r="F122" s="23"/>
      <c r="G122" s="23"/>
      <c r="H122" s="23"/>
    </row>
    <row r="123" spans="1:8" ht="14.25" customHeight="1" x14ac:dyDescent="0.2">
      <c r="A123" s="23"/>
      <c r="B123" s="23"/>
      <c r="C123" s="23"/>
      <c r="D123" s="23"/>
      <c r="E123" s="23"/>
      <c r="F123" s="23"/>
      <c r="G123" s="23"/>
      <c r="H123" s="23"/>
    </row>
    <row r="124" spans="1:8" ht="14.25" customHeight="1" x14ac:dyDescent="0.2">
      <c r="A124" s="23"/>
      <c r="B124" s="23"/>
      <c r="C124" s="23"/>
      <c r="D124" s="23"/>
      <c r="E124" s="23"/>
      <c r="F124" s="23"/>
      <c r="G124" s="23"/>
      <c r="H124" s="23"/>
    </row>
    <row r="125" spans="1:8" ht="14.25" customHeight="1" x14ac:dyDescent="0.2">
      <c r="A125" s="23"/>
      <c r="B125" s="23"/>
      <c r="C125" s="23"/>
      <c r="D125" s="23"/>
      <c r="E125" s="23"/>
      <c r="F125" s="23"/>
      <c r="G125" s="23"/>
      <c r="H125" s="23"/>
    </row>
    <row r="126" spans="1:8" ht="14.25" customHeight="1" x14ac:dyDescent="0.2">
      <c r="A126" s="23"/>
      <c r="B126" s="23"/>
      <c r="C126" s="23"/>
      <c r="D126" s="23"/>
      <c r="E126" s="23"/>
      <c r="F126" s="23"/>
      <c r="G126" s="23"/>
      <c r="H126" s="23"/>
    </row>
    <row r="127" spans="1:8" ht="14.25" customHeight="1" x14ac:dyDescent="0.2">
      <c r="A127" s="23"/>
      <c r="B127" s="23"/>
      <c r="C127" s="23"/>
      <c r="D127" s="23"/>
      <c r="E127" s="23"/>
      <c r="F127" s="23"/>
      <c r="G127" s="23"/>
      <c r="H127" s="23"/>
    </row>
    <row r="128" spans="1:8" ht="14.25" customHeight="1" x14ac:dyDescent="0.2">
      <c r="A128" s="23"/>
      <c r="B128" s="23"/>
      <c r="C128" s="23"/>
      <c r="D128" s="23"/>
      <c r="E128" s="23"/>
      <c r="F128" s="23"/>
      <c r="G128" s="23"/>
      <c r="H128" s="23"/>
    </row>
    <row r="129" spans="1:8" ht="14.25" customHeight="1" x14ac:dyDescent="0.2">
      <c r="A129" s="23"/>
      <c r="B129" s="23"/>
      <c r="C129" s="23"/>
      <c r="D129" s="23"/>
      <c r="E129" s="23"/>
      <c r="F129" s="23"/>
      <c r="G129" s="23"/>
      <c r="H129" s="23"/>
    </row>
    <row r="130" spans="1:8" ht="14.25" customHeight="1" x14ac:dyDescent="0.2">
      <c r="A130" s="23"/>
      <c r="B130" s="23"/>
      <c r="C130" s="23"/>
      <c r="D130" s="23"/>
      <c r="E130" s="23"/>
      <c r="F130" s="23"/>
      <c r="G130" s="23"/>
      <c r="H130" s="23"/>
    </row>
    <row r="131" spans="1:8" ht="14.25" customHeight="1" x14ac:dyDescent="0.2">
      <c r="A131" s="23"/>
      <c r="B131" s="23"/>
      <c r="C131" s="23"/>
      <c r="D131" s="23"/>
      <c r="E131" s="23"/>
      <c r="F131" s="23"/>
      <c r="G131" s="23"/>
      <c r="H131" s="23"/>
    </row>
    <row r="132" spans="1:8" ht="14.25" customHeight="1" x14ac:dyDescent="0.2">
      <c r="A132" s="23"/>
      <c r="B132" s="23"/>
      <c r="C132" s="23"/>
      <c r="D132" s="23"/>
      <c r="E132" s="23"/>
      <c r="F132" s="23"/>
      <c r="G132" s="23"/>
      <c r="H132" s="23"/>
    </row>
    <row r="133" spans="1:8" ht="14.25" customHeight="1" x14ac:dyDescent="0.2">
      <c r="A133" s="23"/>
      <c r="B133" s="23"/>
      <c r="C133" s="23"/>
      <c r="D133" s="23"/>
      <c r="E133" s="23"/>
      <c r="F133" s="23"/>
      <c r="G133" s="23"/>
      <c r="H133" s="23"/>
    </row>
    <row r="134" spans="1:8" ht="14.25" customHeight="1" x14ac:dyDescent="0.2">
      <c r="A134" s="23"/>
      <c r="B134" s="23"/>
      <c r="C134" s="23"/>
      <c r="D134" s="23"/>
      <c r="E134" s="23"/>
      <c r="F134" s="23"/>
      <c r="G134" s="23"/>
      <c r="H134" s="23"/>
    </row>
    <row r="135" spans="1:8" ht="14.25" customHeight="1" x14ac:dyDescent="0.2">
      <c r="A135" s="23"/>
      <c r="B135" s="23"/>
      <c r="C135" s="23"/>
      <c r="D135" s="23"/>
      <c r="E135" s="23"/>
      <c r="F135" s="23"/>
      <c r="G135" s="23"/>
      <c r="H135" s="23"/>
    </row>
    <row r="136" spans="1:8" ht="14.25" customHeight="1" x14ac:dyDescent="0.2">
      <c r="A136" s="23"/>
      <c r="B136" s="23"/>
      <c r="C136" s="23"/>
      <c r="D136" s="23"/>
      <c r="E136" s="23"/>
      <c r="F136" s="23"/>
      <c r="G136" s="23"/>
      <c r="H136" s="23"/>
    </row>
    <row r="137" spans="1:8" ht="14.25" customHeight="1" x14ac:dyDescent="0.2">
      <c r="A137" s="23"/>
      <c r="B137" s="23"/>
      <c r="C137" s="23"/>
      <c r="D137" s="23"/>
      <c r="E137" s="23"/>
      <c r="F137" s="23"/>
      <c r="G137" s="23"/>
      <c r="H137" s="23"/>
    </row>
    <row r="138" spans="1:8" ht="14.25" customHeight="1" x14ac:dyDescent="0.2">
      <c r="A138" s="23"/>
      <c r="B138" s="23"/>
      <c r="C138" s="23"/>
      <c r="D138" s="23"/>
      <c r="E138" s="23"/>
      <c r="F138" s="23"/>
      <c r="G138" s="23"/>
      <c r="H138" s="23"/>
    </row>
    <row r="139" spans="1:8" ht="14.25" customHeight="1" x14ac:dyDescent="0.2">
      <c r="A139" s="23"/>
      <c r="B139" s="23"/>
      <c r="C139" s="23"/>
      <c r="D139" s="23"/>
      <c r="E139" s="23"/>
      <c r="F139" s="23"/>
      <c r="G139" s="23"/>
      <c r="H139" s="23"/>
    </row>
    <row r="140" spans="1:8" ht="14.25" customHeight="1" x14ac:dyDescent="0.2">
      <c r="A140" s="23"/>
      <c r="B140" s="23"/>
      <c r="C140" s="23"/>
      <c r="D140" s="23"/>
      <c r="E140" s="23"/>
      <c r="F140" s="23"/>
      <c r="G140" s="23"/>
      <c r="H140" s="23"/>
    </row>
    <row r="141" spans="1:8" ht="14.25" customHeight="1" x14ac:dyDescent="0.2">
      <c r="A141" s="23"/>
      <c r="B141" s="23"/>
      <c r="C141" s="23"/>
      <c r="D141" s="23"/>
      <c r="E141" s="23"/>
      <c r="F141" s="23"/>
      <c r="G141" s="23"/>
      <c r="H141" s="23"/>
    </row>
    <row r="142" spans="1:8" ht="14.25" customHeight="1" x14ac:dyDescent="0.2">
      <c r="A142" s="23"/>
      <c r="B142" s="23"/>
      <c r="C142" s="23"/>
      <c r="D142" s="23"/>
      <c r="E142" s="23"/>
      <c r="F142" s="23"/>
      <c r="G142" s="23"/>
      <c r="H142" s="23"/>
    </row>
    <row r="143" spans="1:8" ht="14.25" customHeight="1" x14ac:dyDescent="0.2">
      <c r="A143" s="23"/>
      <c r="B143" s="23"/>
      <c r="C143" s="23"/>
      <c r="D143" s="23"/>
      <c r="E143" s="23"/>
      <c r="F143" s="23"/>
      <c r="G143" s="23"/>
      <c r="H143" s="23"/>
    </row>
    <row r="144" spans="1:8" ht="14.25" customHeight="1" x14ac:dyDescent="0.2">
      <c r="A144" s="23"/>
      <c r="B144" s="23"/>
      <c r="C144" s="23"/>
      <c r="D144" s="23"/>
      <c r="E144" s="23"/>
      <c r="F144" s="23"/>
      <c r="G144" s="23"/>
      <c r="H144" s="23"/>
    </row>
    <row r="145" spans="1:8" ht="14.25" customHeight="1" x14ac:dyDescent="0.2">
      <c r="A145" s="23"/>
      <c r="B145" s="23"/>
      <c r="C145" s="23"/>
      <c r="D145" s="23"/>
      <c r="E145" s="23"/>
      <c r="F145" s="23"/>
      <c r="G145" s="23"/>
      <c r="H145" s="23"/>
    </row>
    <row r="146" spans="1:8" ht="14.25" customHeight="1" x14ac:dyDescent="0.2">
      <c r="A146" s="23"/>
      <c r="B146" s="23"/>
      <c r="C146" s="23"/>
      <c r="D146" s="23"/>
      <c r="E146" s="23"/>
      <c r="F146" s="23"/>
      <c r="G146" s="23"/>
      <c r="H146" s="23"/>
    </row>
    <row r="147" spans="1:8" ht="14.25" customHeight="1" x14ac:dyDescent="0.2">
      <c r="A147" s="23"/>
      <c r="B147" s="23"/>
      <c r="C147" s="23"/>
      <c r="D147" s="23"/>
      <c r="E147" s="23"/>
      <c r="F147" s="23"/>
      <c r="G147" s="23"/>
      <c r="H147" s="23"/>
    </row>
    <row r="148" spans="1:8" ht="14.25" customHeight="1" x14ac:dyDescent="0.2">
      <c r="A148" s="23"/>
      <c r="B148" s="23"/>
      <c r="C148" s="23"/>
      <c r="D148" s="23"/>
      <c r="E148" s="23"/>
      <c r="F148" s="23"/>
      <c r="G148" s="23"/>
      <c r="H148" s="23"/>
    </row>
    <row r="149" spans="1:8" ht="14.25" customHeight="1" x14ac:dyDescent="0.2">
      <c r="A149" s="23"/>
      <c r="B149" s="23"/>
      <c r="C149" s="23"/>
      <c r="D149" s="23"/>
      <c r="E149" s="23"/>
      <c r="F149" s="23"/>
      <c r="G149" s="23"/>
      <c r="H149" s="23"/>
    </row>
    <row r="150" spans="1:8" ht="14.25" customHeight="1" x14ac:dyDescent="0.2">
      <c r="A150" s="23"/>
      <c r="B150" s="23"/>
      <c r="C150" s="23"/>
      <c r="D150" s="23"/>
      <c r="E150" s="23"/>
      <c r="F150" s="23"/>
      <c r="G150" s="23"/>
      <c r="H150" s="23"/>
    </row>
    <row r="151" spans="1:8" ht="14.25" customHeight="1" x14ac:dyDescent="0.2">
      <c r="A151" s="23"/>
      <c r="B151" s="23"/>
      <c r="C151" s="23"/>
      <c r="D151" s="23"/>
      <c r="E151" s="23"/>
      <c r="F151" s="23"/>
      <c r="G151" s="23"/>
      <c r="H151" s="23"/>
    </row>
    <row r="152" spans="1:8" ht="14.25" customHeight="1" x14ac:dyDescent="0.2">
      <c r="A152" s="23"/>
      <c r="B152" s="23"/>
      <c r="C152" s="23"/>
      <c r="D152" s="23"/>
      <c r="E152" s="23"/>
      <c r="F152" s="23"/>
      <c r="G152" s="23"/>
      <c r="H152" s="23"/>
    </row>
    <row r="153" spans="1:8" ht="14.25" customHeight="1" x14ac:dyDescent="0.2">
      <c r="A153" s="23"/>
      <c r="B153" s="23"/>
      <c r="C153" s="23"/>
      <c r="D153" s="23"/>
      <c r="E153" s="23"/>
      <c r="F153" s="23"/>
      <c r="G153" s="23"/>
      <c r="H153" s="23"/>
    </row>
    <row r="154" spans="1:8" ht="14.25" customHeight="1" x14ac:dyDescent="0.2">
      <c r="A154" s="23"/>
      <c r="B154" s="23"/>
      <c r="C154" s="23"/>
      <c r="D154" s="23"/>
      <c r="E154" s="23"/>
      <c r="F154" s="23"/>
      <c r="G154" s="23"/>
      <c r="H154" s="23"/>
    </row>
    <row r="155" spans="1:8" ht="14.25" customHeight="1" x14ac:dyDescent="0.2">
      <c r="A155" s="23"/>
      <c r="B155" s="23"/>
      <c r="C155" s="23"/>
      <c r="D155" s="23"/>
      <c r="E155" s="23"/>
      <c r="F155" s="23"/>
      <c r="G155" s="23"/>
      <c r="H155" s="23"/>
    </row>
    <row r="156" spans="1:8" ht="14.25" customHeight="1" x14ac:dyDescent="0.2">
      <c r="A156" s="23"/>
      <c r="B156" s="23"/>
      <c r="C156" s="23"/>
      <c r="D156" s="23"/>
      <c r="E156" s="23"/>
      <c r="F156" s="23"/>
      <c r="G156" s="23"/>
      <c r="H156" s="23"/>
    </row>
    <row r="157" spans="1:8" ht="14.25" customHeight="1" x14ac:dyDescent="0.2">
      <c r="A157" s="23"/>
      <c r="B157" s="23"/>
      <c r="C157" s="23"/>
      <c r="D157" s="23"/>
      <c r="E157" s="23"/>
      <c r="F157" s="23"/>
      <c r="G157" s="23"/>
      <c r="H157" s="23"/>
    </row>
    <row r="158" spans="1:8" ht="14.25" customHeight="1" x14ac:dyDescent="0.2">
      <c r="A158" s="23"/>
      <c r="B158" s="23"/>
      <c r="C158" s="23"/>
      <c r="D158" s="23"/>
      <c r="E158" s="23"/>
      <c r="F158" s="23"/>
      <c r="G158" s="23"/>
      <c r="H158" s="23"/>
    </row>
    <row r="159" spans="1:8" ht="14.25" customHeight="1" x14ac:dyDescent="0.2">
      <c r="A159" s="23"/>
      <c r="B159" s="23"/>
      <c r="C159" s="23"/>
      <c r="D159" s="23"/>
      <c r="E159" s="23"/>
      <c r="F159" s="23"/>
      <c r="G159" s="23"/>
      <c r="H159" s="23"/>
    </row>
    <row r="160" spans="1:8" ht="14.25" customHeight="1" x14ac:dyDescent="0.2">
      <c r="A160" s="23"/>
      <c r="B160" s="23"/>
      <c r="C160" s="23"/>
      <c r="D160" s="23"/>
      <c r="E160" s="23"/>
      <c r="F160" s="23"/>
      <c r="G160" s="23"/>
      <c r="H160" s="23"/>
    </row>
    <row r="161" spans="1:8" ht="14.25" customHeight="1" x14ac:dyDescent="0.2">
      <c r="A161" s="23"/>
      <c r="B161" s="23"/>
      <c r="C161" s="23"/>
      <c r="D161" s="23"/>
      <c r="E161" s="23"/>
      <c r="F161" s="23"/>
      <c r="G161" s="23"/>
      <c r="H161" s="23"/>
    </row>
    <row r="162" spans="1:8" ht="14.25" customHeight="1" x14ac:dyDescent="0.2">
      <c r="A162" s="23"/>
      <c r="B162" s="23"/>
      <c r="C162" s="23"/>
      <c r="D162" s="23"/>
      <c r="E162" s="23"/>
      <c r="F162" s="23"/>
      <c r="G162" s="23"/>
      <c r="H162" s="23"/>
    </row>
    <row r="163" spans="1:8" ht="14.25" customHeight="1" x14ac:dyDescent="0.2">
      <c r="A163" s="23"/>
      <c r="B163" s="23"/>
      <c r="C163" s="23"/>
      <c r="D163" s="23"/>
      <c r="E163" s="23"/>
      <c r="F163" s="23"/>
      <c r="G163" s="23"/>
      <c r="H163" s="23"/>
    </row>
    <row r="164" spans="1:8" ht="14.25" customHeight="1" x14ac:dyDescent="0.2">
      <c r="A164" s="23"/>
      <c r="B164" s="23"/>
      <c r="C164" s="23"/>
      <c r="D164" s="23"/>
      <c r="E164" s="23"/>
      <c r="F164" s="23"/>
      <c r="G164" s="23"/>
      <c r="H164" s="23"/>
    </row>
    <row r="165" spans="1:8" ht="14.25" customHeight="1" x14ac:dyDescent="0.2">
      <c r="A165" s="23"/>
      <c r="B165" s="23"/>
      <c r="C165" s="23"/>
      <c r="D165" s="23"/>
      <c r="E165" s="23"/>
      <c r="F165" s="23"/>
      <c r="G165" s="23"/>
      <c r="H165" s="23"/>
    </row>
    <row r="166" spans="1:8" ht="14.25" customHeight="1" x14ac:dyDescent="0.2">
      <c r="A166" s="23"/>
      <c r="B166" s="23"/>
      <c r="C166" s="23"/>
      <c r="D166" s="23"/>
      <c r="E166" s="23"/>
      <c r="F166" s="23"/>
      <c r="G166" s="23"/>
      <c r="H166" s="23"/>
    </row>
    <row r="167" spans="1:8" ht="14.25" customHeight="1" x14ac:dyDescent="0.2">
      <c r="A167" s="23"/>
      <c r="B167" s="23"/>
      <c r="C167" s="23"/>
      <c r="D167" s="23"/>
      <c r="E167" s="23"/>
      <c r="F167" s="23"/>
      <c r="G167" s="23"/>
      <c r="H167" s="23"/>
    </row>
    <row r="168" spans="1:8" ht="14.25" customHeight="1" x14ac:dyDescent="0.2">
      <c r="A168" s="23"/>
      <c r="B168" s="23"/>
      <c r="C168" s="23"/>
      <c r="D168" s="23"/>
      <c r="E168" s="23"/>
      <c r="F168" s="23"/>
      <c r="G168" s="23"/>
      <c r="H168" s="23"/>
    </row>
    <row r="169" spans="1:8" ht="14.25" customHeight="1" x14ac:dyDescent="0.2">
      <c r="A169" s="23"/>
      <c r="B169" s="23"/>
      <c r="C169" s="23"/>
      <c r="D169" s="23"/>
      <c r="E169" s="23"/>
      <c r="F169" s="23"/>
      <c r="G169" s="23"/>
      <c r="H169" s="23"/>
    </row>
    <row r="170" spans="1:8" ht="14.25" customHeight="1" x14ac:dyDescent="0.2">
      <c r="A170" s="23"/>
      <c r="B170" s="23"/>
      <c r="C170" s="23"/>
      <c r="D170" s="23"/>
      <c r="E170" s="23"/>
      <c r="F170" s="23"/>
      <c r="G170" s="23"/>
      <c r="H170" s="23"/>
    </row>
    <row r="171" spans="1:8" ht="14.25" customHeight="1" x14ac:dyDescent="0.2">
      <c r="A171" s="23"/>
      <c r="B171" s="23"/>
      <c r="C171" s="23"/>
      <c r="D171" s="23"/>
      <c r="E171" s="23"/>
      <c r="F171" s="23"/>
      <c r="G171" s="23"/>
      <c r="H171" s="23"/>
    </row>
    <row r="172" spans="1:8" ht="14.25" customHeight="1" x14ac:dyDescent="0.2">
      <c r="A172" s="23"/>
      <c r="B172" s="23"/>
      <c r="C172" s="23"/>
      <c r="D172" s="23"/>
      <c r="E172" s="23"/>
      <c r="F172" s="23"/>
      <c r="G172" s="23"/>
      <c r="H172" s="23"/>
    </row>
    <row r="173" spans="1:8" ht="14.25" customHeight="1" x14ac:dyDescent="0.2">
      <c r="A173" s="23"/>
      <c r="B173" s="23"/>
      <c r="C173" s="23"/>
      <c r="D173" s="23"/>
      <c r="E173" s="23"/>
      <c r="F173" s="23"/>
      <c r="G173" s="23"/>
      <c r="H173" s="23"/>
    </row>
    <row r="174" spans="1:8" ht="14.25" customHeight="1" x14ac:dyDescent="0.2">
      <c r="A174" s="23"/>
      <c r="B174" s="23"/>
      <c r="C174" s="23"/>
      <c r="D174" s="23"/>
      <c r="E174" s="23"/>
      <c r="F174" s="23"/>
      <c r="G174" s="23"/>
      <c r="H174" s="23"/>
    </row>
    <row r="175" spans="1:8" ht="14.25" customHeight="1" x14ac:dyDescent="0.2">
      <c r="A175" s="23"/>
      <c r="B175" s="23"/>
      <c r="C175" s="23"/>
      <c r="D175" s="23"/>
      <c r="E175" s="23"/>
      <c r="F175" s="23"/>
      <c r="G175" s="23"/>
      <c r="H175" s="23"/>
    </row>
    <row r="176" spans="1:8" ht="14.25" customHeight="1" x14ac:dyDescent="0.2">
      <c r="A176" s="23"/>
      <c r="B176" s="23"/>
      <c r="C176" s="23"/>
      <c r="D176" s="23"/>
      <c r="E176" s="23"/>
      <c r="F176" s="23"/>
      <c r="G176" s="23"/>
      <c r="H176" s="23"/>
    </row>
    <row r="177" spans="1:8" ht="14.25" customHeight="1" x14ac:dyDescent="0.2">
      <c r="A177" s="23"/>
      <c r="B177" s="23"/>
      <c r="C177" s="23"/>
      <c r="D177" s="23"/>
      <c r="E177" s="23"/>
      <c r="F177" s="23"/>
      <c r="G177" s="23"/>
      <c r="H177" s="23"/>
    </row>
    <row r="178" spans="1:8" ht="14.25" customHeight="1" x14ac:dyDescent="0.2">
      <c r="A178" s="23"/>
      <c r="B178" s="23"/>
      <c r="C178" s="23"/>
      <c r="D178" s="23"/>
      <c r="E178" s="23"/>
      <c r="F178" s="23"/>
      <c r="G178" s="23"/>
      <c r="H178" s="23"/>
    </row>
    <row r="179" spans="1:8" ht="14.25" customHeight="1" x14ac:dyDescent="0.2">
      <c r="A179" s="23"/>
      <c r="B179" s="23"/>
      <c r="C179" s="23"/>
      <c r="D179" s="23"/>
      <c r="E179" s="23"/>
      <c r="F179" s="23"/>
      <c r="G179" s="23"/>
      <c r="H179" s="23"/>
    </row>
    <row r="180" spans="1:8" ht="14.25" customHeight="1" x14ac:dyDescent="0.2">
      <c r="A180" s="23"/>
      <c r="B180" s="23"/>
      <c r="C180" s="23"/>
      <c r="D180" s="23"/>
      <c r="E180" s="23"/>
      <c r="F180" s="23"/>
      <c r="G180" s="23"/>
      <c r="H180" s="23"/>
    </row>
    <row r="181" spans="1:8" ht="14.25" customHeight="1" x14ac:dyDescent="0.2">
      <c r="A181" s="23"/>
      <c r="B181" s="23"/>
      <c r="C181" s="23"/>
      <c r="D181" s="23"/>
      <c r="E181" s="23"/>
      <c r="F181" s="23"/>
      <c r="G181" s="23"/>
      <c r="H181" s="23"/>
    </row>
    <row r="182" spans="1:8" ht="14.25" customHeight="1" x14ac:dyDescent="0.2">
      <c r="A182" s="23"/>
      <c r="B182" s="23"/>
      <c r="C182" s="23"/>
      <c r="D182" s="23"/>
      <c r="E182" s="23"/>
      <c r="F182" s="23"/>
      <c r="G182" s="23"/>
      <c r="H182" s="23"/>
    </row>
    <row r="183" spans="1:8" ht="14.25" customHeight="1" x14ac:dyDescent="0.2">
      <c r="A183" s="23"/>
      <c r="B183" s="23"/>
      <c r="C183" s="23"/>
      <c r="D183" s="23"/>
      <c r="E183" s="23"/>
      <c r="F183" s="23"/>
      <c r="G183" s="23"/>
      <c r="H183" s="23"/>
    </row>
    <row r="184" spans="1:8" ht="14.25" customHeight="1" x14ac:dyDescent="0.2">
      <c r="A184" s="23"/>
      <c r="B184" s="23"/>
      <c r="C184" s="23"/>
      <c r="D184" s="23"/>
      <c r="E184" s="23"/>
      <c r="F184" s="23"/>
      <c r="G184" s="23"/>
      <c r="H184" s="23"/>
    </row>
    <row r="185" spans="1:8" ht="14.25" customHeight="1" x14ac:dyDescent="0.2">
      <c r="A185" s="23"/>
      <c r="B185" s="23"/>
      <c r="C185" s="23"/>
      <c r="D185" s="23"/>
      <c r="E185" s="23"/>
      <c r="F185" s="23"/>
      <c r="G185" s="23"/>
      <c r="H185" s="23"/>
    </row>
    <row r="186" spans="1:8" ht="14.25" customHeight="1" x14ac:dyDescent="0.2">
      <c r="A186" s="23"/>
      <c r="B186" s="23"/>
      <c r="C186" s="23"/>
      <c r="D186" s="23"/>
      <c r="E186" s="23"/>
      <c r="F186" s="23"/>
      <c r="G186" s="23"/>
      <c r="H186" s="23"/>
    </row>
    <row r="187" spans="1:8" ht="14.25" customHeight="1" x14ac:dyDescent="0.2">
      <c r="A187" s="23"/>
      <c r="B187" s="23"/>
      <c r="C187" s="23"/>
      <c r="D187" s="23"/>
      <c r="E187" s="23"/>
      <c r="F187" s="23"/>
      <c r="G187" s="23"/>
      <c r="H187" s="23"/>
    </row>
    <row r="188" spans="1:8" ht="14.25" customHeight="1" x14ac:dyDescent="0.2">
      <c r="A188" s="23"/>
      <c r="B188" s="23"/>
      <c r="C188" s="23"/>
      <c r="D188" s="23"/>
      <c r="E188" s="23"/>
      <c r="F188" s="23"/>
      <c r="G188" s="23"/>
      <c r="H188" s="23"/>
    </row>
    <row r="189" spans="1:8" ht="14.25" customHeight="1" x14ac:dyDescent="0.2">
      <c r="A189" s="23"/>
      <c r="B189" s="23"/>
      <c r="C189" s="23"/>
      <c r="D189" s="23"/>
      <c r="E189" s="23"/>
      <c r="F189" s="23"/>
      <c r="G189" s="23"/>
      <c r="H189" s="23"/>
    </row>
    <row r="190" spans="1:8" ht="14.25" customHeight="1" x14ac:dyDescent="0.2">
      <c r="A190" s="23"/>
      <c r="B190" s="23"/>
      <c r="C190" s="23"/>
      <c r="D190" s="23"/>
      <c r="E190" s="23"/>
      <c r="F190" s="23"/>
      <c r="G190" s="23"/>
      <c r="H190" s="23"/>
    </row>
    <row r="191" spans="1:8" ht="14.25" customHeight="1" x14ac:dyDescent="0.2">
      <c r="A191" s="23"/>
      <c r="B191" s="23"/>
      <c r="C191" s="23"/>
      <c r="D191" s="23"/>
      <c r="E191" s="23"/>
      <c r="F191" s="23"/>
      <c r="G191" s="23"/>
      <c r="H191" s="23"/>
    </row>
    <row r="192" spans="1:8" ht="14.25" customHeight="1" x14ac:dyDescent="0.2">
      <c r="A192" s="23"/>
      <c r="B192" s="23"/>
      <c r="C192" s="23"/>
      <c r="D192" s="23"/>
      <c r="E192" s="23"/>
      <c r="F192" s="23"/>
      <c r="G192" s="23"/>
      <c r="H192" s="23"/>
    </row>
    <row r="193" spans="1:8" ht="14.25" customHeight="1" x14ac:dyDescent="0.2">
      <c r="A193" s="23"/>
      <c r="B193" s="23"/>
      <c r="C193" s="23"/>
      <c r="D193" s="23"/>
      <c r="E193" s="23"/>
      <c r="F193" s="23"/>
      <c r="G193" s="23"/>
      <c r="H193" s="23"/>
    </row>
    <row r="194" spans="1:8" ht="14.25" customHeight="1" x14ac:dyDescent="0.2">
      <c r="A194" s="23"/>
      <c r="B194" s="23"/>
      <c r="C194" s="23"/>
      <c r="D194" s="23"/>
      <c r="E194" s="23"/>
      <c r="F194" s="23"/>
      <c r="G194" s="23"/>
      <c r="H194" s="23"/>
    </row>
    <row r="195" spans="1:8" ht="14.25" customHeight="1" x14ac:dyDescent="0.2">
      <c r="A195" s="23"/>
      <c r="B195" s="23"/>
      <c r="C195" s="23"/>
      <c r="D195" s="23"/>
      <c r="E195" s="23"/>
      <c r="F195" s="23"/>
      <c r="G195" s="23"/>
      <c r="H195" s="23"/>
    </row>
    <row r="196" spans="1:8" ht="14.25" customHeight="1" x14ac:dyDescent="0.2">
      <c r="A196" s="23"/>
      <c r="B196" s="23"/>
      <c r="C196" s="23"/>
      <c r="D196" s="23"/>
      <c r="E196" s="23"/>
      <c r="F196" s="23"/>
      <c r="G196" s="23"/>
      <c r="H196" s="23"/>
    </row>
    <row r="197" spans="1:8" ht="14.25" customHeight="1" x14ac:dyDescent="0.2">
      <c r="A197" s="23"/>
      <c r="B197" s="23"/>
      <c r="C197" s="23"/>
      <c r="D197" s="23"/>
      <c r="E197" s="23"/>
      <c r="F197" s="23"/>
      <c r="G197" s="23"/>
      <c r="H197" s="23"/>
    </row>
    <row r="198" spans="1:8" ht="14.25" customHeight="1" x14ac:dyDescent="0.2">
      <c r="A198" s="23"/>
      <c r="B198" s="23"/>
      <c r="C198" s="23"/>
      <c r="D198" s="23"/>
      <c r="E198" s="23"/>
      <c r="F198" s="23"/>
      <c r="G198" s="23"/>
      <c r="H198" s="23"/>
    </row>
    <row r="199" spans="1:8" ht="14.25" customHeight="1" x14ac:dyDescent="0.2">
      <c r="A199" s="23"/>
      <c r="B199" s="23"/>
      <c r="C199" s="23"/>
      <c r="D199" s="23"/>
      <c r="E199" s="23"/>
      <c r="F199" s="23"/>
      <c r="G199" s="23"/>
      <c r="H199" s="23"/>
    </row>
    <row r="200" spans="1:8" ht="14.25" customHeight="1" x14ac:dyDescent="0.2">
      <c r="A200" s="23"/>
      <c r="B200" s="23"/>
      <c r="C200" s="23"/>
      <c r="D200" s="23"/>
      <c r="E200" s="23"/>
      <c r="F200" s="23"/>
      <c r="G200" s="23"/>
      <c r="H200" s="23"/>
    </row>
    <row r="201" spans="1:8" ht="14.25" customHeight="1" x14ac:dyDescent="0.2">
      <c r="A201" s="23"/>
      <c r="B201" s="23"/>
      <c r="C201" s="23"/>
      <c r="D201" s="23"/>
      <c r="E201" s="23"/>
      <c r="F201" s="23"/>
      <c r="G201" s="23"/>
      <c r="H201" s="23"/>
    </row>
    <row r="202" spans="1:8" ht="14.25" customHeight="1" x14ac:dyDescent="0.2">
      <c r="A202" s="23"/>
      <c r="B202" s="23"/>
      <c r="C202" s="23"/>
      <c r="D202" s="23"/>
      <c r="E202" s="23"/>
      <c r="F202" s="23"/>
      <c r="G202" s="23"/>
      <c r="H202" s="23"/>
    </row>
    <row r="203" spans="1:8" ht="14.25" customHeight="1" x14ac:dyDescent="0.2">
      <c r="A203" s="23"/>
      <c r="B203" s="23"/>
      <c r="C203" s="23"/>
      <c r="D203" s="23"/>
      <c r="E203" s="23"/>
      <c r="F203" s="23"/>
      <c r="G203" s="23"/>
      <c r="H203" s="23"/>
    </row>
    <row r="204" spans="1:8" ht="14.25" customHeight="1" x14ac:dyDescent="0.2">
      <c r="A204" s="23"/>
      <c r="B204" s="23"/>
      <c r="C204" s="23"/>
      <c r="D204" s="23"/>
      <c r="E204" s="23"/>
      <c r="F204" s="23"/>
      <c r="G204" s="23"/>
      <c r="H204" s="23"/>
    </row>
    <row r="205" spans="1:8" ht="14.25" customHeight="1" x14ac:dyDescent="0.2">
      <c r="A205" s="23"/>
      <c r="B205" s="23"/>
      <c r="C205" s="23"/>
      <c r="D205" s="23"/>
      <c r="E205" s="23"/>
      <c r="F205" s="23"/>
      <c r="G205" s="23"/>
      <c r="H205" s="23"/>
    </row>
    <row r="206" spans="1:8" ht="14.25" customHeight="1" x14ac:dyDescent="0.2">
      <c r="A206" s="23"/>
      <c r="B206" s="23"/>
      <c r="C206" s="23"/>
      <c r="D206" s="23"/>
      <c r="E206" s="23"/>
      <c r="F206" s="23"/>
      <c r="G206" s="23"/>
      <c r="H206" s="23"/>
    </row>
    <row r="207" spans="1:8" ht="14.25" customHeight="1" x14ac:dyDescent="0.2">
      <c r="A207" s="23"/>
      <c r="B207" s="23"/>
      <c r="C207" s="23"/>
      <c r="D207" s="23"/>
      <c r="E207" s="23"/>
      <c r="F207" s="23"/>
      <c r="G207" s="23"/>
      <c r="H207" s="23"/>
    </row>
    <row r="208" spans="1:8" ht="14.25" customHeight="1" x14ac:dyDescent="0.2">
      <c r="A208" s="23"/>
      <c r="B208" s="23"/>
      <c r="C208" s="23"/>
      <c r="D208" s="23"/>
      <c r="E208" s="23"/>
      <c r="F208" s="23"/>
      <c r="G208" s="23"/>
      <c r="H208" s="23"/>
    </row>
    <row r="209" spans="1:8" ht="14.25" customHeight="1" x14ac:dyDescent="0.2">
      <c r="A209" s="23"/>
      <c r="B209" s="23"/>
      <c r="C209" s="23"/>
      <c r="D209" s="23"/>
      <c r="E209" s="23"/>
      <c r="F209" s="23"/>
      <c r="G209" s="23"/>
      <c r="H209" s="23"/>
    </row>
    <row r="210" spans="1:8" ht="14.25" customHeight="1" x14ac:dyDescent="0.2">
      <c r="A210" s="23"/>
      <c r="B210" s="23"/>
      <c r="C210" s="23"/>
      <c r="D210" s="23"/>
      <c r="E210" s="23"/>
      <c r="F210" s="23"/>
      <c r="G210" s="23"/>
      <c r="H210" s="23"/>
    </row>
    <row r="211" spans="1:8" ht="14.25" customHeight="1" x14ac:dyDescent="0.2">
      <c r="A211" s="23"/>
      <c r="B211" s="23"/>
      <c r="C211" s="23"/>
      <c r="D211" s="23"/>
      <c r="E211" s="23"/>
      <c r="F211" s="23"/>
      <c r="G211" s="23"/>
      <c r="H211" s="23"/>
    </row>
    <row r="212" spans="1:8" ht="14.25" customHeight="1" x14ac:dyDescent="0.2">
      <c r="A212" s="23"/>
      <c r="B212" s="23"/>
      <c r="C212" s="23"/>
      <c r="D212" s="23"/>
      <c r="E212" s="23"/>
      <c r="F212" s="23"/>
      <c r="G212" s="23"/>
      <c r="H212" s="23"/>
    </row>
    <row r="213" spans="1:8" ht="14.25" customHeight="1" x14ac:dyDescent="0.2">
      <c r="A213" s="23"/>
      <c r="B213" s="23"/>
      <c r="C213" s="23"/>
      <c r="D213" s="23"/>
      <c r="E213" s="23"/>
      <c r="F213" s="23"/>
      <c r="G213" s="23"/>
      <c r="H213" s="23"/>
    </row>
    <row r="214" spans="1:8" ht="14.25" customHeight="1" x14ac:dyDescent="0.2">
      <c r="A214" s="23"/>
      <c r="B214" s="23"/>
      <c r="C214" s="23"/>
      <c r="D214" s="23"/>
      <c r="E214" s="23"/>
      <c r="F214" s="23"/>
      <c r="G214" s="23"/>
      <c r="H214" s="23"/>
    </row>
    <row r="215" spans="1:8" ht="14.25" customHeight="1" x14ac:dyDescent="0.2">
      <c r="A215" s="23"/>
      <c r="B215" s="23"/>
      <c r="C215" s="23"/>
      <c r="D215" s="23"/>
      <c r="E215" s="23"/>
      <c r="F215" s="23"/>
      <c r="G215" s="23"/>
      <c r="H215" s="23"/>
    </row>
    <row r="216" spans="1:8" ht="14.25" customHeight="1" x14ac:dyDescent="0.2">
      <c r="A216" s="23"/>
      <c r="B216" s="23"/>
      <c r="C216" s="23"/>
      <c r="D216" s="23"/>
      <c r="E216" s="23"/>
      <c r="F216" s="23"/>
      <c r="G216" s="23"/>
      <c r="H216" s="23"/>
    </row>
    <row r="217" spans="1:8" ht="14.25" customHeight="1" x14ac:dyDescent="0.2">
      <c r="A217" s="23"/>
      <c r="B217" s="23"/>
      <c r="C217" s="23"/>
      <c r="D217" s="23"/>
      <c r="E217" s="23"/>
      <c r="F217" s="23"/>
      <c r="G217" s="23"/>
      <c r="H217" s="23"/>
    </row>
    <row r="218" spans="1:8" ht="14.25" customHeight="1" x14ac:dyDescent="0.2">
      <c r="A218" s="23"/>
      <c r="B218" s="23"/>
      <c r="C218" s="23"/>
      <c r="D218" s="23"/>
      <c r="E218" s="23"/>
      <c r="F218" s="23"/>
      <c r="G218" s="23"/>
      <c r="H218" s="23"/>
    </row>
    <row r="219" spans="1:8" ht="14.25" customHeight="1" x14ac:dyDescent="0.2">
      <c r="A219" s="23"/>
      <c r="B219" s="23"/>
      <c r="C219" s="23"/>
      <c r="D219" s="23"/>
      <c r="E219" s="23"/>
      <c r="F219" s="23"/>
      <c r="G219" s="23"/>
      <c r="H219" s="23"/>
    </row>
    <row r="220" spans="1:8" ht="14.25" customHeight="1" x14ac:dyDescent="0.2">
      <c r="A220" s="23"/>
      <c r="B220" s="23"/>
      <c r="C220" s="23"/>
      <c r="D220" s="23"/>
      <c r="E220" s="23"/>
      <c r="F220" s="23"/>
      <c r="G220" s="23"/>
      <c r="H220" s="23"/>
    </row>
    <row r="221" spans="1:8" ht="14.25" customHeight="1" x14ac:dyDescent="0.2">
      <c r="A221" s="23"/>
      <c r="B221" s="23"/>
      <c r="C221" s="23"/>
      <c r="D221" s="23"/>
      <c r="E221" s="23"/>
      <c r="F221" s="23"/>
      <c r="G221" s="23"/>
      <c r="H221" s="23"/>
    </row>
    <row r="222" spans="1:8" ht="14.25" customHeight="1" x14ac:dyDescent="0.2">
      <c r="A222" s="23"/>
      <c r="B222" s="23"/>
      <c r="C222" s="23"/>
      <c r="D222" s="23"/>
      <c r="E222" s="23"/>
      <c r="F222" s="23"/>
      <c r="G222" s="23"/>
      <c r="H222" s="23"/>
    </row>
    <row r="223" spans="1:8" ht="14.25" customHeight="1" x14ac:dyDescent="0.2">
      <c r="A223" s="23"/>
      <c r="B223" s="23"/>
      <c r="C223" s="23"/>
      <c r="D223" s="23"/>
      <c r="E223" s="23"/>
      <c r="F223" s="23"/>
      <c r="G223" s="23"/>
      <c r="H223" s="23"/>
    </row>
    <row r="224" spans="1:8" ht="14.25" customHeight="1" x14ac:dyDescent="0.2">
      <c r="A224" s="23"/>
      <c r="B224" s="23"/>
      <c r="C224" s="23"/>
      <c r="D224" s="23"/>
      <c r="E224" s="23"/>
      <c r="F224" s="23"/>
      <c r="G224" s="23"/>
      <c r="H224" s="23"/>
    </row>
    <row r="225" spans="1:8" ht="14.25" customHeight="1" x14ac:dyDescent="0.2">
      <c r="A225" s="23"/>
      <c r="B225" s="23"/>
      <c r="C225" s="23"/>
      <c r="D225" s="23"/>
      <c r="E225" s="23"/>
      <c r="F225" s="23"/>
      <c r="G225" s="23"/>
      <c r="H225" s="23"/>
    </row>
    <row r="226" spans="1:8" ht="14.25" customHeight="1" x14ac:dyDescent="0.2">
      <c r="A226" s="23"/>
      <c r="B226" s="23"/>
      <c r="C226" s="23"/>
      <c r="D226" s="23"/>
      <c r="E226" s="23"/>
      <c r="F226" s="23"/>
      <c r="G226" s="23"/>
      <c r="H226" s="23"/>
    </row>
    <row r="227" spans="1:8" ht="14.25" customHeight="1" x14ac:dyDescent="0.2">
      <c r="A227" s="23"/>
      <c r="B227" s="23"/>
      <c r="C227" s="23"/>
      <c r="D227" s="23"/>
      <c r="E227" s="23"/>
      <c r="F227" s="23"/>
      <c r="G227" s="23"/>
      <c r="H227" s="23"/>
    </row>
    <row r="228" spans="1:8" ht="14.25" customHeight="1" x14ac:dyDescent="0.2">
      <c r="A228" s="23"/>
      <c r="B228" s="23"/>
      <c r="C228" s="23"/>
      <c r="D228" s="23"/>
      <c r="E228" s="23"/>
      <c r="F228" s="23"/>
      <c r="G228" s="23"/>
      <c r="H228" s="23"/>
    </row>
    <row r="229" spans="1:8" ht="14.25" customHeight="1" x14ac:dyDescent="0.2">
      <c r="A229" s="23"/>
      <c r="B229" s="23"/>
      <c r="C229" s="23"/>
      <c r="D229" s="23"/>
      <c r="E229" s="23"/>
      <c r="F229" s="23"/>
      <c r="G229" s="23"/>
      <c r="H229" s="23"/>
    </row>
    <row r="230" spans="1:8" ht="14.25" customHeight="1" x14ac:dyDescent="0.2">
      <c r="A230" s="23"/>
      <c r="B230" s="23"/>
      <c r="C230" s="23"/>
      <c r="D230" s="23"/>
      <c r="E230" s="23"/>
      <c r="F230" s="23"/>
      <c r="G230" s="23"/>
      <c r="H230" s="23"/>
    </row>
    <row r="231" spans="1:8" ht="14.25" customHeight="1" x14ac:dyDescent="0.2">
      <c r="A231" s="23"/>
      <c r="B231" s="23"/>
      <c r="C231" s="23"/>
      <c r="D231" s="23"/>
      <c r="E231" s="23"/>
      <c r="F231" s="23"/>
      <c r="G231" s="23"/>
      <c r="H231" s="23"/>
    </row>
    <row r="232" spans="1:8" ht="14.25" customHeight="1" x14ac:dyDescent="0.2">
      <c r="A232" s="23"/>
      <c r="B232" s="23"/>
      <c r="C232" s="23"/>
      <c r="D232" s="23"/>
      <c r="E232" s="23"/>
      <c r="F232" s="23"/>
      <c r="G232" s="23"/>
      <c r="H232" s="23"/>
    </row>
    <row r="233" spans="1:8" ht="14.25" customHeight="1" x14ac:dyDescent="0.2">
      <c r="A233" s="23"/>
      <c r="B233" s="23"/>
      <c r="C233" s="23"/>
      <c r="D233" s="23"/>
      <c r="E233" s="23"/>
      <c r="F233" s="23"/>
      <c r="G233" s="23"/>
      <c r="H233" s="23"/>
    </row>
    <row r="234" spans="1:8" ht="14.25" customHeight="1" x14ac:dyDescent="0.2">
      <c r="A234" s="23"/>
      <c r="B234" s="23"/>
      <c r="C234" s="23"/>
      <c r="D234" s="23"/>
      <c r="E234" s="23"/>
      <c r="F234" s="23"/>
      <c r="G234" s="23"/>
      <c r="H234" s="23"/>
    </row>
    <row r="235" spans="1:8" ht="14.25" customHeight="1" x14ac:dyDescent="0.2">
      <c r="A235" s="23"/>
      <c r="B235" s="23"/>
      <c r="C235" s="23"/>
      <c r="D235" s="23"/>
      <c r="E235" s="23"/>
      <c r="F235" s="23"/>
      <c r="G235" s="23"/>
      <c r="H235" s="23"/>
    </row>
    <row r="236" spans="1:8" ht="14.25" customHeight="1" x14ac:dyDescent="0.2">
      <c r="A236" s="23"/>
      <c r="B236" s="23"/>
      <c r="C236" s="23"/>
      <c r="D236" s="23"/>
      <c r="E236" s="23"/>
      <c r="F236" s="23"/>
      <c r="G236" s="23"/>
      <c r="H236" s="23"/>
    </row>
    <row r="237" spans="1:8" ht="14.25" customHeight="1" x14ac:dyDescent="0.2">
      <c r="A237" s="23"/>
      <c r="B237" s="23"/>
      <c r="C237" s="23"/>
      <c r="D237" s="23"/>
      <c r="E237" s="23"/>
      <c r="F237" s="23"/>
      <c r="G237" s="23"/>
      <c r="H237" s="23"/>
    </row>
    <row r="238" spans="1:8" ht="15.75" customHeight="1" x14ac:dyDescent="0.2"/>
    <row r="239" spans="1:8" ht="15.75" customHeight="1" x14ac:dyDescent="0.2"/>
    <row r="240" spans="1:8"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sheetData>
  <mergeCells count="31">
    <mergeCell ref="A24:C24"/>
    <mergeCell ref="A34:C34"/>
    <mergeCell ref="A36:C36"/>
    <mergeCell ref="A37:C37"/>
    <mergeCell ref="A38:C38"/>
    <mergeCell ref="A12:C12"/>
    <mergeCell ref="A13:C13"/>
    <mergeCell ref="A21:C21"/>
    <mergeCell ref="A22:C22"/>
    <mergeCell ref="A23:C23"/>
    <mergeCell ref="A14:C14"/>
    <mergeCell ref="A15:C15"/>
    <mergeCell ref="A16:C16"/>
    <mergeCell ref="A17:C17"/>
    <mergeCell ref="A18:C18"/>
    <mergeCell ref="A19:C19"/>
    <mergeCell ref="A20:C20"/>
    <mergeCell ref="A7:C7"/>
    <mergeCell ref="A8:C8"/>
    <mergeCell ref="A9:C9"/>
    <mergeCell ref="A10:C10"/>
    <mergeCell ref="A11:C11"/>
    <mergeCell ref="F5:F6"/>
    <mergeCell ref="G5:G6"/>
    <mergeCell ref="A1:G1"/>
    <mergeCell ref="A2:G2"/>
    <mergeCell ref="B3:C3"/>
    <mergeCell ref="A4:C6"/>
    <mergeCell ref="D4:G4"/>
    <mergeCell ref="D5:D6"/>
    <mergeCell ref="E5:E6"/>
  </mergeCells>
  <pageMargins left="0.7" right="0.7" top="0.75" bottom="0.75" header="0" footer="0"/>
  <pageSetup scale="52"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1009"/>
  <sheetViews>
    <sheetView topLeftCell="A16" workbookViewId="0">
      <selection activeCell="D44" sqref="D44"/>
    </sheetView>
  </sheetViews>
  <sheetFormatPr baseColWidth="10" defaultColWidth="11.1640625" defaultRowHeight="15" customHeight="1" x14ac:dyDescent="0.2"/>
  <cols>
    <col min="1" max="2" width="6.83203125" customWidth="1"/>
    <col min="3" max="3" width="52.83203125" customWidth="1"/>
    <col min="4" max="4" width="20.1640625" customWidth="1"/>
    <col min="5" max="6" width="17.33203125" customWidth="1"/>
    <col min="7" max="7" width="19.5" customWidth="1"/>
    <col min="8" max="8" width="59" customWidth="1"/>
    <col min="9" max="9" width="8" customWidth="1"/>
  </cols>
  <sheetData>
    <row r="1" spans="1:9" ht="21" customHeight="1" x14ac:dyDescent="0.25">
      <c r="A1" s="361" t="s">
        <v>127</v>
      </c>
      <c r="B1" s="328"/>
      <c r="C1" s="328"/>
      <c r="D1" s="328"/>
      <c r="E1" s="328"/>
      <c r="F1" s="328"/>
      <c r="G1" s="328"/>
      <c r="H1" s="328"/>
    </row>
    <row r="2" spans="1:9" ht="21" customHeight="1" x14ac:dyDescent="0.25">
      <c r="A2" s="358" t="str">
        <f>'Community Quarterback'!$A$2</f>
        <v xml:space="preserve"> Fiscal Year 2025</v>
      </c>
      <c r="B2" s="328"/>
      <c r="C2" s="328"/>
      <c r="D2" s="328"/>
      <c r="E2" s="328"/>
      <c r="F2" s="328"/>
      <c r="G2" s="328"/>
      <c r="H2" s="328"/>
    </row>
    <row r="3" spans="1:9" ht="16.5" customHeight="1" x14ac:dyDescent="0.2">
      <c r="A3" s="24"/>
      <c r="B3" s="402">
        <f>'ENOUGH Cover Page Signatures'!G6</f>
        <v>0</v>
      </c>
      <c r="C3" s="328"/>
      <c r="D3" s="24"/>
      <c r="E3" s="24"/>
      <c r="F3" s="24"/>
      <c r="G3" s="24"/>
    </row>
    <row r="4" spans="1:9" ht="15.75" customHeight="1" x14ac:dyDescent="0.2">
      <c r="A4" s="373" t="s">
        <v>73</v>
      </c>
      <c r="B4" s="397"/>
      <c r="C4" s="403"/>
      <c r="D4" s="405"/>
      <c r="E4" s="392"/>
      <c r="F4" s="392"/>
      <c r="G4" s="406"/>
      <c r="H4" s="114" t="s">
        <v>74</v>
      </c>
    </row>
    <row r="5" spans="1:9" ht="16" x14ac:dyDescent="0.2">
      <c r="A5" s="374"/>
      <c r="B5" s="328"/>
      <c r="C5" s="331"/>
      <c r="D5" s="388" t="s">
        <v>59</v>
      </c>
      <c r="E5" s="368" t="s">
        <v>75</v>
      </c>
      <c r="F5" s="368" t="s">
        <v>76</v>
      </c>
      <c r="G5" s="385" t="s">
        <v>77</v>
      </c>
      <c r="H5" s="370" t="s">
        <v>128</v>
      </c>
    </row>
    <row r="6" spans="1:9" ht="48.75" customHeight="1" x14ac:dyDescent="0.2">
      <c r="A6" s="404"/>
      <c r="B6" s="363"/>
      <c r="C6" s="381"/>
      <c r="D6" s="389"/>
      <c r="E6" s="384"/>
      <c r="F6" s="384"/>
      <c r="G6" s="386"/>
      <c r="H6" s="407"/>
    </row>
    <row r="7" spans="1:9" ht="16.5" customHeight="1" x14ac:dyDescent="0.2">
      <c r="A7" s="244" t="s">
        <v>129</v>
      </c>
      <c r="B7" s="245"/>
      <c r="C7" s="246"/>
      <c r="D7" s="247"/>
      <c r="E7" s="248"/>
      <c r="F7" s="248"/>
      <c r="G7" s="27"/>
      <c r="H7" s="249"/>
    </row>
    <row r="8" spans="1:9" ht="15.75" customHeight="1" x14ac:dyDescent="0.2">
      <c r="A8" s="250"/>
      <c r="B8" s="121" t="s">
        <v>62</v>
      </c>
      <c r="C8" s="122"/>
      <c r="D8" s="251">
        <f t="shared" ref="D8:F8" si="0">SUM(D9:D10)</f>
        <v>0</v>
      </c>
      <c r="E8" s="252">
        <f t="shared" si="0"/>
        <v>0</v>
      </c>
      <c r="F8" s="252">
        <f t="shared" si="0"/>
        <v>0</v>
      </c>
      <c r="G8" s="126">
        <f>SUM(G9:G10)</f>
        <v>0</v>
      </c>
      <c r="H8" s="253"/>
      <c r="I8" s="8"/>
    </row>
    <row r="9" spans="1:9" ht="15.75" customHeight="1" x14ac:dyDescent="0.2">
      <c r="A9" s="203"/>
      <c r="B9" s="128"/>
      <c r="C9" s="129" t="s">
        <v>80</v>
      </c>
      <c r="D9" s="254">
        <v>0</v>
      </c>
      <c r="E9" s="255">
        <v>0</v>
      </c>
      <c r="F9" s="255">
        <v>0</v>
      </c>
      <c r="G9" s="133">
        <f t="shared" ref="G9:G10" si="1">SUM(D9:F9)</f>
        <v>0</v>
      </c>
      <c r="H9" s="256"/>
    </row>
    <row r="10" spans="1:9" ht="15.75" customHeight="1" x14ac:dyDescent="0.2">
      <c r="A10" s="209"/>
      <c r="B10" s="136"/>
      <c r="C10" s="137" t="s">
        <v>81</v>
      </c>
      <c r="D10" s="254">
        <v>0</v>
      </c>
      <c r="E10" s="255">
        <v>0</v>
      </c>
      <c r="F10" s="255"/>
      <c r="G10" s="133">
        <f t="shared" si="1"/>
        <v>0</v>
      </c>
      <c r="H10" s="256"/>
    </row>
    <row r="11" spans="1:9" ht="15.75" customHeight="1" x14ac:dyDescent="0.2">
      <c r="A11" s="257"/>
      <c r="B11" s="139" t="s">
        <v>63</v>
      </c>
      <c r="C11" s="140"/>
      <c r="D11" s="258">
        <f t="shared" ref="D11:F11" si="2">SUM(D12:D21)</f>
        <v>0</v>
      </c>
      <c r="E11" s="259">
        <f t="shared" si="2"/>
        <v>0</v>
      </c>
      <c r="F11" s="259">
        <f t="shared" si="2"/>
        <v>0</v>
      </c>
      <c r="G11" s="126">
        <f>SUM(G12:G21)</f>
        <v>0</v>
      </c>
      <c r="H11" s="253"/>
      <c r="I11" s="8"/>
    </row>
    <row r="12" spans="1:9" ht="15.75" customHeight="1" x14ac:dyDescent="0.2">
      <c r="A12" s="209"/>
      <c r="B12" s="136"/>
      <c r="C12" s="137" t="s">
        <v>82</v>
      </c>
      <c r="D12" s="254">
        <v>0</v>
      </c>
      <c r="E12" s="255">
        <v>0</v>
      </c>
      <c r="F12" s="255">
        <v>0</v>
      </c>
      <c r="G12" s="133">
        <f t="shared" ref="G12:G21" si="3">SUM(D12:F12)</f>
        <v>0</v>
      </c>
      <c r="H12" s="256"/>
    </row>
    <row r="13" spans="1:9" ht="15.75" customHeight="1" x14ac:dyDescent="0.2">
      <c r="A13" s="209"/>
      <c r="B13" s="136"/>
      <c r="C13" s="137" t="s">
        <v>83</v>
      </c>
      <c r="D13" s="254">
        <v>0</v>
      </c>
      <c r="E13" s="255">
        <v>0</v>
      </c>
      <c r="F13" s="255">
        <v>0</v>
      </c>
      <c r="G13" s="133">
        <f t="shared" si="3"/>
        <v>0</v>
      </c>
      <c r="H13" s="256"/>
    </row>
    <row r="14" spans="1:9" ht="15.75" customHeight="1" x14ac:dyDescent="0.2">
      <c r="A14" s="209"/>
      <c r="B14" s="136"/>
      <c r="C14" s="137" t="s">
        <v>84</v>
      </c>
      <c r="D14" s="254">
        <v>0</v>
      </c>
      <c r="E14" s="255">
        <v>0</v>
      </c>
      <c r="F14" s="255">
        <v>0</v>
      </c>
      <c r="G14" s="133">
        <f t="shared" si="3"/>
        <v>0</v>
      </c>
      <c r="H14" s="256"/>
    </row>
    <row r="15" spans="1:9" ht="15.75" customHeight="1" x14ac:dyDescent="0.2">
      <c r="A15" s="209"/>
      <c r="B15" s="136"/>
      <c r="C15" s="137" t="s">
        <v>85</v>
      </c>
      <c r="D15" s="254">
        <v>0</v>
      </c>
      <c r="E15" s="255">
        <v>0</v>
      </c>
      <c r="F15" s="255">
        <v>0</v>
      </c>
      <c r="G15" s="133">
        <f t="shared" si="3"/>
        <v>0</v>
      </c>
      <c r="H15" s="256"/>
    </row>
    <row r="16" spans="1:9" ht="15.75" customHeight="1" x14ac:dyDescent="0.2">
      <c r="A16" s="209"/>
      <c r="B16" s="136"/>
      <c r="C16" s="137" t="s">
        <v>86</v>
      </c>
      <c r="D16" s="254">
        <v>0</v>
      </c>
      <c r="E16" s="255">
        <v>0</v>
      </c>
      <c r="F16" s="255">
        <v>0</v>
      </c>
      <c r="G16" s="133">
        <f t="shared" si="3"/>
        <v>0</v>
      </c>
      <c r="H16" s="256"/>
    </row>
    <row r="17" spans="1:9" ht="15.75" customHeight="1" x14ac:dyDescent="0.2">
      <c r="A17" s="209"/>
      <c r="B17" s="136"/>
      <c r="C17" s="137" t="s">
        <v>87</v>
      </c>
      <c r="D17" s="254">
        <v>0</v>
      </c>
      <c r="E17" s="255">
        <v>0</v>
      </c>
      <c r="F17" s="255">
        <v>0</v>
      </c>
      <c r="G17" s="133">
        <f t="shared" si="3"/>
        <v>0</v>
      </c>
      <c r="H17" s="256"/>
    </row>
    <row r="18" spans="1:9" ht="15.75" customHeight="1" x14ac:dyDescent="0.2">
      <c r="A18" s="209"/>
      <c r="B18" s="136"/>
      <c r="C18" s="137" t="s">
        <v>88</v>
      </c>
      <c r="D18" s="254">
        <v>0</v>
      </c>
      <c r="E18" s="255">
        <v>0</v>
      </c>
      <c r="F18" s="255">
        <v>0</v>
      </c>
      <c r="G18" s="133">
        <f t="shared" si="3"/>
        <v>0</v>
      </c>
      <c r="H18" s="256"/>
    </row>
    <row r="19" spans="1:9" ht="15.75" customHeight="1" x14ac:dyDescent="0.2">
      <c r="A19" s="209"/>
      <c r="B19" s="136"/>
      <c r="C19" s="137" t="s">
        <v>89</v>
      </c>
      <c r="D19" s="254">
        <v>0</v>
      </c>
      <c r="E19" s="255">
        <v>0</v>
      </c>
      <c r="F19" s="255">
        <v>0</v>
      </c>
      <c r="G19" s="133">
        <f t="shared" si="3"/>
        <v>0</v>
      </c>
      <c r="H19" s="256"/>
    </row>
    <row r="20" spans="1:9" ht="15.75" customHeight="1" x14ac:dyDescent="0.2">
      <c r="A20" s="209"/>
      <c r="B20" s="136"/>
      <c r="C20" s="137" t="s">
        <v>90</v>
      </c>
      <c r="D20" s="254">
        <v>0</v>
      </c>
      <c r="E20" s="255">
        <v>0</v>
      </c>
      <c r="F20" s="255">
        <v>0</v>
      </c>
      <c r="G20" s="133">
        <f t="shared" si="3"/>
        <v>0</v>
      </c>
      <c r="H20" s="256"/>
    </row>
    <row r="21" spans="1:9" ht="15.75" customHeight="1" x14ac:dyDescent="0.2">
      <c r="A21" s="209"/>
      <c r="B21" s="136"/>
      <c r="C21" s="137" t="s">
        <v>90</v>
      </c>
      <c r="D21" s="254">
        <v>0</v>
      </c>
      <c r="E21" s="255">
        <v>0</v>
      </c>
      <c r="F21" s="255">
        <v>0</v>
      </c>
      <c r="G21" s="133">
        <f t="shared" si="3"/>
        <v>0</v>
      </c>
      <c r="H21" s="256"/>
    </row>
    <row r="22" spans="1:9" ht="15.75" customHeight="1" x14ac:dyDescent="0.2">
      <c r="A22" s="260"/>
      <c r="B22" s="148" t="s">
        <v>64</v>
      </c>
      <c r="C22" s="149" t="s">
        <v>130</v>
      </c>
      <c r="D22" s="258">
        <f>SUM(D23:D25)</f>
        <v>0</v>
      </c>
      <c r="E22" s="259">
        <f>SUM(E23:E25)</f>
        <v>0</v>
      </c>
      <c r="F22" s="259">
        <f>SUM(F23:F25)</f>
        <v>0</v>
      </c>
      <c r="G22" s="150">
        <f>SUM(G23:G25)</f>
        <v>0</v>
      </c>
      <c r="H22" s="253"/>
      <c r="I22" s="8"/>
    </row>
    <row r="23" spans="1:9" ht="15.75" customHeight="1" x14ac:dyDescent="0.2">
      <c r="A23" s="209"/>
      <c r="B23" s="136"/>
      <c r="C23" s="137" t="s">
        <v>91</v>
      </c>
      <c r="D23" s="254">
        <v>0</v>
      </c>
      <c r="E23" s="255">
        <v>0</v>
      </c>
      <c r="F23" s="255">
        <v>0</v>
      </c>
      <c r="G23" s="133">
        <f t="shared" ref="G23:G25" si="4">SUM(D23:F23)</f>
        <v>0</v>
      </c>
      <c r="H23" s="256"/>
    </row>
    <row r="24" spans="1:9" ht="15.75" customHeight="1" x14ac:dyDescent="0.2">
      <c r="A24" s="209"/>
      <c r="B24" s="136"/>
      <c r="C24" s="137" t="s">
        <v>92</v>
      </c>
      <c r="D24" s="254">
        <v>0</v>
      </c>
      <c r="E24" s="255">
        <v>0</v>
      </c>
      <c r="F24" s="255">
        <v>0</v>
      </c>
      <c r="G24" s="133">
        <f t="shared" si="4"/>
        <v>0</v>
      </c>
      <c r="H24" s="256"/>
    </row>
    <row r="25" spans="1:9" ht="15.75" customHeight="1" x14ac:dyDescent="0.2">
      <c r="A25" s="203"/>
      <c r="B25" s="128"/>
      <c r="C25" s="129" t="s">
        <v>90</v>
      </c>
      <c r="D25" s="254">
        <v>0</v>
      </c>
      <c r="E25" s="255">
        <v>0</v>
      </c>
      <c r="F25" s="255">
        <v>0</v>
      </c>
      <c r="G25" s="133">
        <f t="shared" si="4"/>
        <v>0</v>
      </c>
      <c r="H25" s="256"/>
    </row>
    <row r="26" spans="1:9" ht="15.75" customHeight="1" x14ac:dyDescent="0.2">
      <c r="A26" s="260"/>
      <c r="B26" s="148" t="s">
        <v>65</v>
      </c>
      <c r="C26" s="149"/>
      <c r="D26" s="258">
        <f t="shared" ref="D26:F26" si="5">SUM(D27:D31)</f>
        <v>0</v>
      </c>
      <c r="E26" s="259">
        <f t="shared" si="5"/>
        <v>0</v>
      </c>
      <c r="F26" s="259">
        <f t="shared" si="5"/>
        <v>0</v>
      </c>
      <c r="G26" s="150">
        <f>SUM(G27:G30)</f>
        <v>0</v>
      </c>
      <c r="H26" s="253"/>
      <c r="I26" s="8"/>
    </row>
    <row r="27" spans="1:9" ht="15.75" customHeight="1" x14ac:dyDescent="0.2">
      <c r="A27" s="209"/>
      <c r="B27" s="136"/>
      <c r="C27" s="137" t="s">
        <v>93</v>
      </c>
      <c r="D27" s="254">
        <v>0</v>
      </c>
      <c r="E27" s="255">
        <v>0</v>
      </c>
      <c r="F27" s="255">
        <v>0</v>
      </c>
      <c r="G27" s="133">
        <f>SUM(D27:F27)</f>
        <v>0</v>
      </c>
      <c r="H27" s="256"/>
    </row>
    <row r="28" spans="1:9" ht="15.75" customHeight="1" x14ac:dyDescent="0.2">
      <c r="A28" s="209"/>
      <c r="B28" s="136"/>
      <c r="C28" s="137" t="s">
        <v>94</v>
      </c>
      <c r="D28" s="254">
        <v>0</v>
      </c>
      <c r="E28" s="255">
        <v>0</v>
      </c>
      <c r="F28" s="255">
        <v>0</v>
      </c>
      <c r="G28" s="133">
        <f t="shared" ref="G28:G33" si="6">SUM(D28:F28)</f>
        <v>0</v>
      </c>
      <c r="H28" s="256"/>
    </row>
    <row r="29" spans="1:9" ht="15.75" customHeight="1" x14ac:dyDescent="0.2">
      <c r="A29" s="209"/>
      <c r="B29" s="136"/>
      <c r="C29" s="137" t="s">
        <v>95</v>
      </c>
      <c r="D29" s="254">
        <v>0</v>
      </c>
      <c r="E29" s="255">
        <v>0</v>
      </c>
      <c r="F29" s="255">
        <v>0</v>
      </c>
      <c r="G29" s="133">
        <f t="shared" si="6"/>
        <v>0</v>
      </c>
      <c r="H29" s="256"/>
      <c r="I29" s="8"/>
    </row>
    <row r="30" spans="1:9" ht="15.75" customHeight="1" x14ac:dyDescent="0.2">
      <c r="A30" s="209"/>
      <c r="B30" s="136"/>
      <c r="C30" s="137" t="s">
        <v>96</v>
      </c>
      <c r="D30" s="254">
        <v>0</v>
      </c>
      <c r="E30" s="255">
        <v>0</v>
      </c>
      <c r="F30" s="255">
        <v>0</v>
      </c>
      <c r="G30" s="133">
        <f t="shared" si="6"/>
        <v>0</v>
      </c>
      <c r="H30" s="256"/>
      <c r="I30" s="8"/>
    </row>
    <row r="31" spans="1:9" ht="15.75" customHeight="1" x14ac:dyDescent="0.2">
      <c r="A31" s="203"/>
      <c r="B31" s="128"/>
      <c r="C31" s="129" t="s">
        <v>90</v>
      </c>
      <c r="D31" s="254">
        <v>0</v>
      </c>
      <c r="E31" s="255">
        <v>0</v>
      </c>
      <c r="F31" s="255">
        <v>0</v>
      </c>
      <c r="G31" s="133">
        <f>SUM(D31:F31)</f>
        <v>0</v>
      </c>
      <c r="H31" s="256"/>
      <c r="I31" s="8"/>
    </row>
    <row r="32" spans="1:9" ht="15.75" customHeight="1" x14ac:dyDescent="0.2">
      <c r="A32" s="260"/>
      <c r="B32" s="148" t="s">
        <v>66</v>
      </c>
      <c r="C32" s="149"/>
      <c r="D32" s="258">
        <f t="shared" ref="D32:F32" si="7">SUM(D33:D34)</f>
        <v>0</v>
      </c>
      <c r="E32" s="259">
        <f t="shared" si="7"/>
        <v>0</v>
      </c>
      <c r="F32" s="259">
        <f t="shared" si="7"/>
        <v>0</v>
      </c>
      <c r="G32" s="150">
        <f t="shared" si="6"/>
        <v>0</v>
      </c>
      <c r="H32" s="253"/>
      <c r="I32" s="8"/>
    </row>
    <row r="33" spans="1:9" ht="15.75" customHeight="1" x14ac:dyDescent="0.2">
      <c r="A33" s="209"/>
      <c r="B33" s="136"/>
      <c r="C33" s="137" t="s">
        <v>97</v>
      </c>
      <c r="D33" s="254">
        <v>0</v>
      </c>
      <c r="E33" s="255">
        <v>0</v>
      </c>
      <c r="F33" s="255">
        <v>0</v>
      </c>
      <c r="G33" s="133">
        <f t="shared" si="6"/>
        <v>0</v>
      </c>
      <c r="H33" s="256"/>
    </row>
    <row r="34" spans="1:9" ht="15.75" customHeight="1" x14ac:dyDescent="0.2">
      <c r="A34" s="209"/>
      <c r="B34" s="136"/>
      <c r="C34" s="137" t="s">
        <v>90</v>
      </c>
      <c r="D34" s="254">
        <v>0</v>
      </c>
      <c r="E34" s="255">
        <v>0</v>
      </c>
      <c r="F34" s="255">
        <v>0</v>
      </c>
      <c r="G34" s="133">
        <f>SUM(D34:F34)</f>
        <v>0</v>
      </c>
      <c r="H34" s="256"/>
    </row>
    <row r="35" spans="1:9" ht="15.75" customHeight="1" x14ac:dyDescent="0.2">
      <c r="A35" s="257"/>
      <c r="B35" s="139" t="s">
        <v>67</v>
      </c>
      <c r="C35" s="140"/>
      <c r="D35" s="258">
        <f>SUM(D36:D41)</f>
        <v>0</v>
      </c>
      <c r="E35" s="259">
        <f>SUM(E36:E41)</f>
        <v>0</v>
      </c>
      <c r="F35" s="259">
        <f>SUM(F36:F41)</f>
        <v>0</v>
      </c>
      <c r="G35" s="126">
        <f>SUM(G36:G41)</f>
        <v>0</v>
      </c>
      <c r="H35" s="253"/>
      <c r="I35" s="8"/>
    </row>
    <row r="36" spans="1:9" ht="15.75" customHeight="1" x14ac:dyDescent="0.2">
      <c r="A36" s="209"/>
      <c r="B36" s="136"/>
      <c r="C36" s="137" t="s">
        <v>98</v>
      </c>
      <c r="D36" s="254">
        <v>0</v>
      </c>
      <c r="E36" s="255">
        <v>0</v>
      </c>
      <c r="F36" s="255">
        <v>0</v>
      </c>
      <c r="G36" s="133">
        <f t="shared" ref="G36:G39" si="8">SUM(D36:F36)</f>
        <v>0</v>
      </c>
      <c r="H36" s="256"/>
      <c r="I36" s="8"/>
    </row>
    <row r="37" spans="1:9" ht="15.75" customHeight="1" x14ac:dyDescent="0.2">
      <c r="A37" s="209"/>
      <c r="B37" s="136"/>
      <c r="C37" s="137" t="s">
        <v>99</v>
      </c>
      <c r="D37" s="254">
        <v>0</v>
      </c>
      <c r="E37" s="255">
        <v>0</v>
      </c>
      <c r="F37" s="255">
        <v>0</v>
      </c>
      <c r="G37" s="133">
        <f t="shared" si="8"/>
        <v>0</v>
      </c>
      <c r="H37" s="256"/>
      <c r="I37" s="8"/>
    </row>
    <row r="38" spans="1:9" ht="15.75" customHeight="1" x14ac:dyDescent="0.2">
      <c r="A38" s="209"/>
      <c r="B38" s="136"/>
      <c r="C38" s="137" t="s">
        <v>100</v>
      </c>
      <c r="D38" s="254">
        <v>0</v>
      </c>
      <c r="E38" s="255">
        <v>0</v>
      </c>
      <c r="F38" s="255">
        <v>0</v>
      </c>
      <c r="G38" s="133">
        <f t="shared" si="8"/>
        <v>0</v>
      </c>
      <c r="H38" s="256"/>
      <c r="I38" s="8"/>
    </row>
    <row r="39" spans="1:9" ht="15.75" customHeight="1" x14ac:dyDescent="0.2">
      <c r="A39" s="209"/>
      <c r="B39" s="136"/>
      <c r="C39" s="163" t="s">
        <v>101</v>
      </c>
      <c r="D39" s="254">
        <v>0</v>
      </c>
      <c r="E39" s="255">
        <v>0</v>
      </c>
      <c r="F39" s="255">
        <v>0</v>
      </c>
      <c r="G39" s="133">
        <f t="shared" si="8"/>
        <v>0</v>
      </c>
      <c r="H39" s="256"/>
      <c r="I39" s="8"/>
    </row>
    <row r="40" spans="1:9" ht="16.5" customHeight="1" x14ac:dyDescent="0.2">
      <c r="A40" s="209"/>
      <c r="B40" s="136"/>
      <c r="C40" s="137" t="s">
        <v>102</v>
      </c>
      <c r="D40" s="254">
        <v>0</v>
      </c>
      <c r="E40" s="255">
        <v>0</v>
      </c>
      <c r="F40" s="255">
        <v>0</v>
      </c>
      <c r="G40" s="133">
        <f>SUM(D40:F40)</f>
        <v>0</v>
      </c>
      <c r="H40" s="134"/>
      <c r="I40" s="8"/>
    </row>
    <row r="41" spans="1:9" ht="16.5" customHeight="1" x14ac:dyDescent="0.2">
      <c r="A41" s="261"/>
      <c r="B41" s="24"/>
      <c r="C41" s="47" t="s">
        <v>102</v>
      </c>
      <c r="D41" s="262">
        <v>0</v>
      </c>
      <c r="E41" s="263">
        <v>0</v>
      </c>
      <c r="F41" s="263">
        <v>0</v>
      </c>
      <c r="G41" s="133">
        <f>SUM(D41:F41)</f>
        <v>0</v>
      </c>
      <c r="H41" s="264"/>
      <c r="I41" s="8"/>
    </row>
    <row r="42" spans="1:9" ht="16.5" customHeight="1" x14ac:dyDescent="0.2">
      <c r="A42" s="265"/>
      <c r="B42" s="170" t="s">
        <v>131</v>
      </c>
      <c r="C42" s="266"/>
      <c r="D42" s="267">
        <f t="shared" ref="D42:G42" si="9">SUM(D35,D32,D26,D22,D11,D8)</f>
        <v>0</v>
      </c>
      <c r="E42" s="268">
        <f t="shared" si="9"/>
        <v>0</v>
      </c>
      <c r="F42" s="268">
        <f t="shared" si="9"/>
        <v>0</v>
      </c>
      <c r="G42" s="269">
        <f t="shared" si="9"/>
        <v>0</v>
      </c>
      <c r="H42" s="158"/>
      <c r="I42" s="270"/>
    </row>
    <row r="43" spans="1:9" ht="16.5" customHeight="1" x14ac:dyDescent="0.2">
      <c r="A43" s="261"/>
      <c r="B43" s="24"/>
      <c r="C43" s="47"/>
      <c r="D43" s="262"/>
      <c r="E43" s="263"/>
      <c r="F43" s="263"/>
      <c r="G43" s="271"/>
      <c r="H43" s="264"/>
      <c r="I43" s="8"/>
    </row>
    <row r="44" spans="1:9" ht="16.5" customHeight="1" x14ac:dyDescent="0.2">
      <c r="A44" s="265"/>
      <c r="B44" s="170" t="s">
        <v>68</v>
      </c>
      <c r="C44" s="266"/>
      <c r="D44" s="272">
        <f t="shared" ref="D44" si="10">SUM(D45)</f>
        <v>0</v>
      </c>
      <c r="E44" s="268">
        <v>0</v>
      </c>
      <c r="F44" s="268">
        <v>0</v>
      </c>
      <c r="G44" s="269">
        <f t="shared" ref="G44:G45" si="11">SUM(D44:F44)</f>
        <v>0</v>
      </c>
      <c r="H44" s="158"/>
      <c r="I44" s="270"/>
    </row>
    <row r="45" spans="1:9" ht="16.5" customHeight="1" x14ac:dyDescent="0.2">
      <c r="A45" s="203"/>
      <c r="B45" s="128"/>
      <c r="C45" s="129" t="s">
        <v>104</v>
      </c>
      <c r="D45" s="254">
        <v>0</v>
      </c>
      <c r="E45" s="297" t="s">
        <v>173</v>
      </c>
      <c r="F45" s="297" t="s">
        <v>173</v>
      </c>
      <c r="G45" s="133">
        <f t="shared" si="11"/>
        <v>0</v>
      </c>
      <c r="H45" s="134"/>
      <c r="I45" s="273"/>
    </row>
    <row r="46" spans="1:9" ht="16.5" customHeight="1" thickBot="1" x14ac:dyDescent="0.25">
      <c r="A46" s="274" t="s">
        <v>132</v>
      </c>
      <c r="B46" s="275"/>
      <c r="C46" s="276">
        <f>C7</f>
        <v>0</v>
      </c>
      <c r="D46" s="277">
        <f t="shared" ref="D46" si="12">D42+D44</f>
        <v>0</v>
      </c>
      <c r="E46" s="278">
        <f>E42</f>
        <v>0</v>
      </c>
      <c r="F46" s="279">
        <f>F42</f>
        <v>0</v>
      </c>
      <c r="G46" s="280">
        <f>G8+G11+G22+G26+G32+G35+G44</f>
        <v>0</v>
      </c>
      <c r="H46" s="281"/>
      <c r="I46" s="282"/>
    </row>
    <row r="47" spans="1:9" ht="15.75" customHeight="1" x14ac:dyDescent="0.2">
      <c r="A47" s="192" t="s">
        <v>133</v>
      </c>
      <c r="B47" s="24"/>
      <c r="C47" s="193"/>
      <c r="D47" s="283"/>
      <c r="E47" s="284"/>
      <c r="F47" s="284"/>
      <c r="G47" s="236"/>
      <c r="H47" s="18"/>
    </row>
    <row r="48" spans="1:9" ht="15.75" customHeight="1" x14ac:dyDescent="0.2">
      <c r="A48" s="127"/>
      <c r="B48" s="128"/>
      <c r="C48" s="129" t="str">
        <f>'Partner Summary'!C29</f>
        <v>County/City Direct Revenue (Cash)</v>
      </c>
      <c r="D48" s="204"/>
      <c r="E48" s="285">
        <v>0</v>
      </c>
      <c r="F48" s="286"/>
      <c r="G48" s="236"/>
      <c r="H48" s="18"/>
    </row>
    <row r="49" spans="1:9" ht="15.75" customHeight="1" x14ac:dyDescent="0.2">
      <c r="A49" s="135"/>
      <c r="B49" s="136"/>
      <c r="C49" s="137" t="str">
        <f>'Partner Summary'!C30</f>
        <v>County/City In-Kind</v>
      </c>
      <c r="D49" s="210"/>
      <c r="E49" s="287"/>
      <c r="F49" s="288">
        <v>0</v>
      </c>
      <c r="G49" s="237"/>
      <c r="H49" s="18"/>
    </row>
    <row r="50" spans="1:9" ht="15.75" customHeight="1" x14ac:dyDescent="0.2">
      <c r="A50" s="135"/>
      <c r="B50" s="136"/>
      <c r="C50" s="137" t="str">
        <f>'Partner Summary'!C31</f>
        <v>Fee for Service</v>
      </c>
      <c r="D50" s="210"/>
      <c r="E50" s="289">
        <v>0</v>
      </c>
      <c r="F50" s="288">
        <v>0</v>
      </c>
      <c r="G50" s="237"/>
      <c r="H50" s="18"/>
    </row>
    <row r="51" spans="1:9" ht="15.75" customHeight="1" x14ac:dyDescent="0.2">
      <c r="A51" s="135"/>
      <c r="B51" s="136"/>
      <c r="C51" s="137" t="str">
        <f>'Partner Summary'!C32</f>
        <v>Other (Enter Source Here)</v>
      </c>
      <c r="D51" s="210"/>
      <c r="E51" s="289">
        <v>0</v>
      </c>
      <c r="F51" s="288">
        <v>0</v>
      </c>
      <c r="G51" s="237"/>
      <c r="H51" s="18"/>
    </row>
    <row r="52" spans="1:9" ht="16.5" customHeight="1" thickBot="1" x14ac:dyDescent="0.25">
      <c r="A52" s="238"/>
      <c r="B52" s="136"/>
      <c r="C52" s="137" t="str">
        <f>'Partner Summary'!C33</f>
        <v>Other (Enter Source Here)</v>
      </c>
      <c r="D52" s="290"/>
      <c r="E52" s="289">
        <v>0</v>
      </c>
      <c r="F52" s="291">
        <v>0</v>
      </c>
      <c r="G52" s="237"/>
      <c r="H52" s="18"/>
    </row>
    <row r="53" spans="1:9" ht="17.25" customHeight="1" thickTop="1" thickBot="1" x14ac:dyDescent="0.25">
      <c r="A53" s="399" t="s">
        <v>134</v>
      </c>
      <c r="B53" s="336"/>
      <c r="C53" s="337"/>
      <c r="D53" s="292"/>
      <c r="E53" s="218">
        <f t="shared" ref="E53" si="13">SUM(E48:E52)</f>
        <v>0</v>
      </c>
      <c r="F53" s="218">
        <f>SUM(F49:F52)</f>
        <v>0</v>
      </c>
      <c r="G53" s="210"/>
      <c r="H53" s="293"/>
    </row>
    <row r="54" spans="1:9" ht="16.5" customHeight="1" thickBot="1" x14ac:dyDescent="0.25">
      <c r="A54" s="135" t="s">
        <v>135</v>
      </c>
      <c r="B54" s="179"/>
      <c r="C54" s="179"/>
      <c r="D54" s="220">
        <f>D46</f>
        <v>0</v>
      </c>
      <c r="E54" s="294" t="str">
        <f>IF(E53&lt;&gt;E46,"Error-Cells E46 and"," ")</f>
        <v xml:space="preserve"> </v>
      </c>
      <c r="F54" s="294" t="str">
        <f>IF(F53&lt;&gt;F46,"Error-Cells F46 and"," ")</f>
        <v xml:space="preserve"> </v>
      </c>
      <c r="G54" s="239"/>
      <c r="H54" s="18"/>
    </row>
    <row r="55" spans="1:9" ht="16.5" customHeight="1" x14ac:dyDescent="0.2">
      <c r="A55" s="399" t="s">
        <v>136</v>
      </c>
      <c r="B55" s="336"/>
      <c r="C55" s="336"/>
      <c r="D55" s="240"/>
      <c r="E55" s="294" t="str">
        <f>IF(E53&lt;&gt;E46,"E53 must equal"," ")</f>
        <v xml:space="preserve"> </v>
      </c>
      <c r="F55" s="294" t="str">
        <f>IF(F53&lt;&gt;F46,"F53 must equal"," ")</f>
        <v xml:space="preserve"> </v>
      </c>
      <c r="G55" s="295">
        <f>D54+E53+F53</f>
        <v>0</v>
      </c>
      <c r="H55" s="18"/>
    </row>
    <row r="56" spans="1:9" ht="15.75" customHeight="1" x14ac:dyDescent="0.2">
      <c r="A56" s="65"/>
      <c r="B56" s="46"/>
      <c r="C56" s="46"/>
      <c r="D56" s="46"/>
      <c r="E56" s="46"/>
      <c r="F56" s="46"/>
      <c r="G56" s="229"/>
      <c r="H56" s="18"/>
    </row>
    <row r="57" spans="1:9" ht="15.75" customHeight="1" x14ac:dyDescent="0.2">
      <c r="A57" s="24" t="s">
        <v>137</v>
      </c>
      <c r="B57" s="8"/>
      <c r="C57" s="231" t="s">
        <v>138</v>
      </c>
      <c r="D57" s="8"/>
      <c r="E57" s="8"/>
      <c r="F57" s="8"/>
      <c r="G57" s="296"/>
      <c r="H57" s="18"/>
      <c r="I57" s="8"/>
    </row>
    <row r="58" spans="1:9" ht="15.75" customHeight="1" x14ac:dyDescent="0.2">
      <c r="H58" s="18"/>
    </row>
    <row r="59" spans="1:9" ht="15.75" customHeight="1" x14ac:dyDescent="0.2">
      <c r="H59" s="18"/>
    </row>
    <row r="60" spans="1:9" ht="15.75" customHeight="1" x14ac:dyDescent="0.2">
      <c r="H60" s="18"/>
    </row>
    <row r="61" spans="1:9" ht="15.75" customHeight="1" x14ac:dyDescent="0.2">
      <c r="H61" s="18"/>
    </row>
    <row r="62" spans="1:9" ht="15.75" customHeight="1" x14ac:dyDescent="0.2">
      <c r="H62" s="18"/>
    </row>
    <row r="63" spans="1:9" ht="15.75" customHeight="1" x14ac:dyDescent="0.2"/>
    <row r="64" spans="1:9" ht="15.75" customHeight="1" x14ac:dyDescent="0.2"/>
    <row r="65" customFormat="1" ht="15.75" customHeight="1" x14ac:dyDescent="0.2"/>
    <row r="66" customFormat="1" ht="15.75" customHeight="1" x14ac:dyDescent="0.2"/>
    <row r="67" customFormat="1" ht="15.75" customHeight="1" x14ac:dyDescent="0.2"/>
    <row r="68" customFormat="1" ht="15.75" customHeight="1" x14ac:dyDescent="0.2"/>
    <row r="69" customFormat="1" ht="15.75" customHeight="1" x14ac:dyDescent="0.2"/>
    <row r="70" customFormat="1" ht="15.75" customHeight="1" x14ac:dyDescent="0.2"/>
    <row r="71" customFormat="1" ht="15.75" customHeight="1" x14ac:dyDescent="0.2"/>
    <row r="72" customFormat="1" ht="15.75" customHeight="1" x14ac:dyDescent="0.2"/>
    <row r="73" customFormat="1" ht="15.75" customHeight="1" x14ac:dyDescent="0.2"/>
    <row r="74" customFormat="1" ht="15.75" customHeight="1" x14ac:dyDescent="0.2"/>
    <row r="75" customFormat="1" ht="15.75" customHeight="1" x14ac:dyDescent="0.2"/>
    <row r="76" customFormat="1" ht="15.75" customHeight="1" x14ac:dyDescent="0.2"/>
    <row r="77" customFormat="1" ht="15.75" customHeight="1" x14ac:dyDescent="0.2"/>
    <row r="78" customFormat="1" ht="15.75" customHeight="1" x14ac:dyDescent="0.2"/>
    <row r="79" customFormat="1" ht="15.75" customHeight="1" x14ac:dyDescent="0.2"/>
    <row r="80" customFormat="1" ht="15.75" customHeight="1" x14ac:dyDescent="0.2"/>
    <row r="81" customFormat="1" ht="15.75" customHeight="1" x14ac:dyDescent="0.2"/>
    <row r="82" customFormat="1" ht="15.75" customHeight="1" x14ac:dyDescent="0.2"/>
    <row r="83" customFormat="1" ht="15.75" customHeight="1" x14ac:dyDescent="0.2"/>
    <row r="84" customFormat="1" ht="15.75" customHeight="1" x14ac:dyDescent="0.2"/>
    <row r="85" customFormat="1" ht="15.75" customHeight="1" x14ac:dyDescent="0.2"/>
    <row r="86" customFormat="1" ht="15.75" customHeight="1" x14ac:dyDescent="0.2"/>
    <row r="87" customFormat="1" ht="15.75" customHeight="1" x14ac:dyDescent="0.2"/>
    <row r="88" customFormat="1" ht="15.75" customHeight="1" x14ac:dyDescent="0.2"/>
    <row r="89" customFormat="1" ht="15.75" customHeight="1" x14ac:dyDescent="0.2"/>
    <row r="90" customFormat="1" ht="15.75" customHeight="1" x14ac:dyDescent="0.2"/>
    <row r="91" customFormat="1" ht="15.75" customHeight="1" x14ac:dyDescent="0.2"/>
    <row r="92" customFormat="1" ht="15.75" customHeight="1" x14ac:dyDescent="0.2"/>
    <row r="93" customFormat="1" ht="15.75" customHeight="1" x14ac:dyDescent="0.2"/>
    <row r="94" customFormat="1" ht="15.75" customHeight="1" x14ac:dyDescent="0.2"/>
    <row r="95" customFormat="1" ht="15.75" customHeight="1" x14ac:dyDescent="0.2"/>
    <row r="96" customFormat="1" ht="15.75" customHeight="1" x14ac:dyDescent="0.2"/>
    <row r="97" customFormat="1" ht="15.75" customHeight="1" x14ac:dyDescent="0.2"/>
    <row r="98" customFormat="1" ht="15.75" customHeight="1" x14ac:dyDescent="0.2"/>
    <row r="99" customFormat="1" ht="15.75" customHeight="1" x14ac:dyDescent="0.2"/>
    <row r="100" customFormat="1" ht="15.75" customHeight="1" x14ac:dyDescent="0.2"/>
    <row r="101" customFormat="1" ht="15.75" customHeight="1" x14ac:dyDescent="0.2"/>
    <row r="102" customFormat="1" ht="15.75" customHeight="1" x14ac:dyDescent="0.2"/>
    <row r="103" customFormat="1" ht="15.75" customHeight="1" x14ac:dyDescent="0.2"/>
    <row r="104" customFormat="1" ht="15.75" customHeight="1" x14ac:dyDescent="0.2"/>
    <row r="105" customFormat="1" ht="15.75" customHeight="1" x14ac:dyDescent="0.2"/>
    <row r="106" customFormat="1" ht="15.75" customHeight="1" x14ac:dyDescent="0.2"/>
    <row r="107" customFormat="1" ht="15.75" customHeight="1" x14ac:dyDescent="0.2"/>
    <row r="108" customFormat="1" ht="15.75" customHeight="1" x14ac:dyDescent="0.2"/>
    <row r="109" customFormat="1" ht="15.75" customHeight="1" x14ac:dyDescent="0.2"/>
    <row r="110" customFormat="1" ht="15.75" customHeight="1" x14ac:dyDescent="0.2"/>
    <row r="111" customFormat="1" ht="15.75" customHeight="1" x14ac:dyDescent="0.2"/>
    <row r="112" customFormat="1" ht="15.75" customHeight="1" x14ac:dyDescent="0.2"/>
    <row r="113" customFormat="1" ht="15.75" customHeight="1" x14ac:dyDescent="0.2"/>
    <row r="114" customFormat="1" ht="15.75" customHeight="1" x14ac:dyDescent="0.2"/>
    <row r="115" customFormat="1" ht="15.75" customHeight="1" x14ac:dyDescent="0.2"/>
    <row r="116" customFormat="1" ht="15.75" customHeight="1" x14ac:dyDescent="0.2"/>
    <row r="117" customFormat="1" ht="15.75" customHeight="1" x14ac:dyDescent="0.2"/>
    <row r="118" customFormat="1" ht="15.75" customHeight="1" x14ac:dyDescent="0.2"/>
    <row r="119" customFormat="1" ht="15.75" customHeight="1" x14ac:dyDescent="0.2"/>
    <row r="120" customFormat="1" ht="15.75" customHeight="1" x14ac:dyDescent="0.2"/>
    <row r="121" customFormat="1" ht="15.75" customHeight="1" x14ac:dyDescent="0.2"/>
    <row r="122" customFormat="1" ht="15.75" customHeight="1" x14ac:dyDescent="0.2"/>
    <row r="123" customFormat="1" ht="15.75" customHeight="1" x14ac:dyDescent="0.2"/>
    <row r="124" customFormat="1" ht="15.75" customHeight="1" x14ac:dyDescent="0.2"/>
    <row r="125" customFormat="1" ht="15.75" customHeight="1" x14ac:dyDescent="0.2"/>
    <row r="126" customFormat="1" ht="15.75" customHeight="1" x14ac:dyDescent="0.2"/>
    <row r="127" customFormat="1" ht="15.75" customHeight="1" x14ac:dyDescent="0.2"/>
    <row r="128" customFormat="1" ht="15.75" customHeight="1" x14ac:dyDescent="0.2"/>
    <row r="129" customFormat="1" ht="15.75" customHeight="1" x14ac:dyDescent="0.2"/>
    <row r="130" customFormat="1" ht="15.75" customHeight="1" x14ac:dyDescent="0.2"/>
    <row r="131" customFormat="1" ht="15.75" customHeight="1" x14ac:dyDescent="0.2"/>
    <row r="132" customFormat="1" ht="15.75" customHeight="1" x14ac:dyDescent="0.2"/>
    <row r="133" customFormat="1" ht="15.75" customHeight="1" x14ac:dyDescent="0.2"/>
    <row r="134" customFormat="1" ht="15.75" customHeight="1" x14ac:dyDescent="0.2"/>
    <row r="135" customFormat="1" ht="15.75" customHeight="1" x14ac:dyDescent="0.2"/>
    <row r="136" customFormat="1" ht="15.75" customHeight="1" x14ac:dyDescent="0.2"/>
    <row r="137" customFormat="1" ht="15.75" customHeight="1" x14ac:dyDescent="0.2"/>
    <row r="138" customFormat="1" ht="15.75" customHeight="1" x14ac:dyDescent="0.2"/>
    <row r="139" customFormat="1" ht="15.75" customHeight="1" x14ac:dyDescent="0.2"/>
    <row r="140" customFormat="1" ht="15.75" customHeight="1" x14ac:dyDescent="0.2"/>
    <row r="141" customFormat="1" ht="15.75" customHeight="1" x14ac:dyDescent="0.2"/>
    <row r="142" customFormat="1" ht="15.75" customHeight="1" x14ac:dyDescent="0.2"/>
    <row r="143" customFormat="1" ht="15.75" customHeight="1" x14ac:dyDescent="0.2"/>
    <row r="144" customFormat="1" ht="15.75" customHeight="1" x14ac:dyDescent="0.2"/>
    <row r="145" customFormat="1" ht="15.75" customHeight="1" x14ac:dyDescent="0.2"/>
    <row r="146" customFormat="1" ht="15.75" customHeight="1" x14ac:dyDescent="0.2"/>
    <row r="147" customFormat="1" ht="15.75" customHeight="1" x14ac:dyDescent="0.2"/>
    <row r="148" customFormat="1" ht="15.75" customHeight="1" x14ac:dyDescent="0.2"/>
    <row r="149" customFormat="1" ht="15.75" customHeight="1" x14ac:dyDescent="0.2"/>
    <row r="150" customFormat="1" ht="15.75" customHeight="1" x14ac:dyDescent="0.2"/>
    <row r="151" customFormat="1" ht="15.75" customHeight="1" x14ac:dyDescent="0.2"/>
    <row r="152" customFormat="1" ht="15.75" customHeight="1" x14ac:dyDescent="0.2"/>
    <row r="153" customFormat="1" ht="15.75" customHeight="1" x14ac:dyDescent="0.2"/>
    <row r="154" customFormat="1" ht="15.75" customHeight="1" x14ac:dyDescent="0.2"/>
    <row r="155" customFormat="1" ht="15.75" customHeight="1" x14ac:dyDescent="0.2"/>
    <row r="156" customFormat="1" ht="15.75" customHeight="1" x14ac:dyDescent="0.2"/>
    <row r="157" customFormat="1" ht="15.75" customHeight="1" x14ac:dyDescent="0.2"/>
    <row r="158" customFormat="1" ht="15.75" customHeight="1" x14ac:dyDescent="0.2"/>
    <row r="159" customFormat="1" ht="15.75" customHeight="1" x14ac:dyDescent="0.2"/>
    <row r="160" customFormat="1" ht="15.75" customHeight="1" x14ac:dyDescent="0.2"/>
    <row r="161" customFormat="1" ht="15.75" customHeight="1" x14ac:dyDescent="0.2"/>
    <row r="162" customFormat="1" ht="15.75" customHeight="1" x14ac:dyDescent="0.2"/>
    <row r="163" customFormat="1" ht="15.75" customHeight="1" x14ac:dyDescent="0.2"/>
    <row r="164" customFormat="1" ht="15.75" customHeight="1" x14ac:dyDescent="0.2"/>
    <row r="165" customFormat="1" ht="15.75" customHeight="1" x14ac:dyDescent="0.2"/>
    <row r="166" customFormat="1" ht="15.75" customHeight="1" x14ac:dyDescent="0.2"/>
    <row r="167" customFormat="1" ht="15.75" customHeight="1" x14ac:dyDescent="0.2"/>
    <row r="168" customFormat="1" ht="15.75" customHeight="1" x14ac:dyDescent="0.2"/>
    <row r="169" customFormat="1" ht="15.75" customHeight="1" x14ac:dyDescent="0.2"/>
    <row r="170" customFormat="1" ht="15.75" customHeight="1" x14ac:dyDescent="0.2"/>
    <row r="171" customFormat="1" ht="15.75" customHeight="1" x14ac:dyDescent="0.2"/>
    <row r="172" customFormat="1" ht="15.75" customHeight="1" x14ac:dyDescent="0.2"/>
    <row r="173" customFormat="1" ht="15.75" customHeight="1" x14ac:dyDescent="0.2"/>
    <row r="174" customFormat="1" ht="15.75" customHeight="1" x14ac:dyDescent="0.2"/>
    <row r="175" customFormat="1" ht="15.75" customHeight="1" x14ac:dyDescent="0.2"/>
    <row r="176" customFormat="1" ht="15.75" customHeight="1" x14ac:dyDescent="0.2"/>
    <row r="177" customFormat="1" ht="15.75" customHeight="1" x14ac:dyDescent="0.2"/>
    <row r="178" customFormat="1" ht="15.75" customHeight="1" x14ac:dyDescent="0.2"/>
    <row r="179" customFormat="1" ht="15.75" customHeight="1" x14ac:dyDescent="0.2"/>
    <row r="180" customFormat="1" ht="15.75" customHeight="1" x14ac:dyDescent="0.2"/>
    <row r="181" customFormat="1" ht="15.75" customHeight="1" x14ac:dyDescent="0.2"/>
    <row r="182" customFormat="1" ht="15.75" customHeight="1" x14ac:dyDescent="0.2"/>
    <row r="183" customFormat="1" ht="15.75" customHeight="1" x14ac:dyDescent="0.2"/>
    <row r="184" customFormat="1" ht="15.75" customHeight="1" x14ac:dyDescent="0.2"/>
    <row r="185" customFormat="1" ht="15.75" customHeight="1" x14ac:dyDescent="0.2"/>
    <row r="186" customFormat="1" ht="15.75" customHeight="1" x14ac:dyDescent="0.2"/>
    <row r="187" customFormat="1" ht="15.75" customHeight="1" x14ac:dyDescent="0.2"/>
    <row r="188" customFormat="1" ht="15.75" customHeight="1" x14ac:dyDescent="0.2"/>
    <row r="189" customFormat="1" ht="15.75" customHeight="1" x14ac:dyDescent="0.2"/>
    <row r="190" customFormat="1" ht="15.75" customHeight="1" x14ac:dyDescent="0.2"/>
    <row r="191" customFormat="1" ht="15.75" customHeight="1" x14ac:dyDescent="0.2"/>
    <row r="192" customFormat="1" ht="15.75" customHeight="1" x14ac:dyDescent="0.2"/>
    <row r="193" customFormat="1" ht="15.75" customHeight="1" x14ac:dyDescent="0.2"/>
    <row r="194" customFormat="1" ht="15.75" customHeight="1" x14ac:dyDescent="0.2"/>
    <row r="195" customFormat="1" ht="15.75" customHeight="1" x14ac:dyDescent="0.2"/>
    <row r="196" customFormat="1" ht="15.75" customHeight="1" x14ac:dyDescent="0.2"/>
    <row r="197" customFormat="1" ht="15.75" customHeight="1" x14ac:dyDescent="0.2"/>
    <row r="198" customFormat="1" ht="15.75" customHeight="1" x14ac:dyDescent="0.2"/>
    <row r="199" customFormat="1" ht="15.75" customHeight="1" x14ac:dyDescent="0.2"/>
    <row r="200" customFormat="1" ht="15.75" customHeight="1" x14ac:dyDescent="0.2"/>
    <row r="201" customFormat="1" ht="15.75" customHeight="1" x14ac:dyDescent="0.2"/>
    <row r="202" customFormat="1" ht="15.75" customHeight="1" x14ac:dyDescent="0.2"/>
    <row r="203" customFormat="1" ht="15.75" customHeight="1" x14ac:dyDescent="0.2"/>
    <row r="204" customFormat="1" ht="15.75" customHeight="1" x14ac:dyDescent="0.2"/>
    <row r="205" customFormat="1" ht="15.75" customHeight="1" x14ac:dyDescent="0.2"/>
    <row r="206" customFormat="1" ht="15.75" customHeight="1" x14ac:dyDescent="0.2"/>
    <row r="207" customFormat="1" ht="15.75" customHeight="1" x14ac:dyDescent="0.2"/>
    <row r="208" customFormat="1" ht="15.75" customHeight="1" x14ac:dyDescent="0.2"/>
    <row r="209" customFormat="1" ht="15.75" customHeight="1" x14ac:dyDescent="0.2"/>
    <row r="210" customFormat="1" ht="15.75" customHeight="1" x14ac:dyDescent="0.2"/>
    <row r="211" customFormat="1" ht="15.75" customHeight="1" x14ac:dyDescent="0.2"/>
    <row r="212" customFormat="1" ht="15.75" customHeight="1" x14ac:dyDescent="0.2"/>
    <row r="213" customFormat="1" ht="15.75" customHeight="1" x14ac:dyDescent="0.2"/>
    <row r="214" customFormat="1" ht="15.75" customHeight="1" x14ac:dyDescent="0.2"/>
    <row r="215" customFormat="1" ht="15.75" customHeight="1" x14ac:dyDescent="0.2"/>
    <row r="216" customFormat="1" ht="15.75" customHeight="1" x14ac:dyDescent="0.2"/>
    <row r="217" customFormat="1" ht="15.75" customHeight="1" x14ac:dyDescent="0.2"/>
    <row r="218" customFormat="1" ht="15.75" customHeight="1" x14ac:dyDescent="0.2"/>
    <row r="219" customFormat="1" ht="15.75" customHeight="1" x14ac:dyDescent="0.2"/>
    <row r="220" customFormat="1" ht="15.75" customHeight="1" x14ac:dyDescent="0.2"/>
    <row r="221" customFormat="1" ht="15.75" customHeight="1" x14ac:dyDescent="0.2"/>
    <row r="222" customFormat="1" ht="15.75" customHeight="1" x14ac:dyDescent="0.2"/>
    <row r="223" customFormat="1" ht="15.75" customHeight="1" x14ac:dyDescent="0.2"/>
    <row r="224" customFormat="1" ht="15.75" customHeight="1" x14ac:dyDescent="0.2"/>
    <row r="225" customFormat="1" ht="15.75" customHeight="1" x14ac:dyDescent="0.2"/>
    <row r="226" customFormat="1" ht="15.75" customHeight="1" x14ac:dyDescent="0.2"/>
    <row r="227" customFormat="1" ht="15.75" customHeight="1" x14ac:dyDescent="0.2"/>
    <row r="228" customFormat="1" ht="15.75" customHeight="1" x14ac:dyDescent="0.2"/>
    <row r="229" customFormat="1" ht="15.75" customHeight="1" x14ac:dyDescent="0.2"/>
    <row r="230" customFormat="1" ht="15.75" customHeight="1" x14ac:dyDescent="0.2"/>
    <row r="231" customFormat="1" ht="15.75" customHeight="1" x14ac:dyDescent="0.2"/>
    <row r="232" customFormat="1" ht="15.75" customHeight="1" x14ac:dyDescent="0.2"/>
    <row r="233" customFormat="1" ht="15.75" customHeight="1" x14ac:dyDescent="0.2"/>
    <row r="234" customFormat="1" ht="15.75" customHeight="1" x14ac:dyDescent="0.2"/>
    <row r="235" customFormat="1" ht="15.75" customHeight="1" x14ac:dyDescent="0.2"/>
    <row r="236" customFormat="1" ht="15.75" customHeight="1" x14ac:dyDescent="0.2"/>
    <row r="237" customFormat="1" ht="15.75" customHeight="1" x14ac:dyDescent="0.2"/>
    <row r="238" customFormat="1" ht="15.75" customHeight="1" x14ac:dyDescent="0.2"/>
    <row r="239" customFormat="1" ht="15.75" customHeight="1" x14ac:dyDescent="0.2"/>
    <row r="240" customFormat="1" ht="15.75" customHeight="1" x14ac:dyDescent="0.2"/>
    <row r="241" customFormat="1" ht="15.75" customHeight="1" x14ac:dyDescent="0.2"/>
    <row r="242" customFormat="1" ht="15.75" customHeight="1" x14ac:dyDescent="0.2"/>
    <row r="243" customFormat="1" ht="15.75" customHeight="1" x14ac:dyDescent="0.2"/>
    <row r="244" customFormat="1" ht="15.75" customHeight="1" x14ac:dyDescent="0.2"/>
    <row r="245" customFormat="1" ht="15.75" customHeight="1" x14ac:dyDescent="0.2"/>
    <row r="246" customFormat="1" ht="15.75" customHeight="1" x14ac:dyDescent="0.2"/>
    <row r="247" customFormat="1" ht="15.75" customHeight="1" x14ac:dyDescent="0.2"/>
    <row r="248" customFormat="1" ht="15.75" customHeight="1" x14ac:dyDescent="0.2"/>
    <row r="249" customFormat="1" ht="15.75" customHeight="1" x14ac:dyDescent="0.2"/>
    <row r="250" customFormat="1" ht="15.75" customHeight="1" x14ac:dyDescent="0.2"/>
    <row r="251" customFormat="1" ht="15.75" customHeight="1" x14ac:dyDescent="0.2"/>
    <row r="252" customFormat="1" ht="15.75" customHeight="1" x14ac:dyDescent="0.2"/>
    <row r="253" customFormat="1" ht="15.75" customHeight="1" x14ac:dyDescent="0.2"/>
    <row r="254" customFormat="1" ht="15.75" customHeight="1" x14ac:dyDescent="0.2"/>
    <row r="255" customFormat="1" ht="15.75" customHeight="1" x14ac:dyDescent="0.2"/>
    <row r="256" customFormat="1" ht="15.75" customHeight="1" x14ac:dyDescent="0.2"/>
    <row r="257" customFormat="1" ht="15.75" customHeight="1" x14ac:dyDescent="0.2"/>
    <row r="258" customFormat="1" ht="15.75" customHeight="1" x14ac:dyDescent="0.2"/>
    <row r="259" customFormat="1" ht="15.75" customHeight="1" x14ac:dyDescent="0.2"/>
    <row r="260" customFormat="1" ht="15.75" customHeight="1" x14ac:dyDescent="0.2"/>
    <row r="261" customFormat="1" ht="15.75" customHeight="1" x14ac:dyDescent="0.2"/>
    <row r="262" customFormat="1" ht="15.75" customHeight="1" x14ac:dyDescent="0.2"/>
    <row r="263" customFormat="1" ht="15.75" customHeight="1" x14ac:dyDescent="0.2"/>
    <row r="264" customFormat="1" ht="15.75" customHeight="1" x14ac:dyDescent="0.2"/>
    <row r="265" customFormat="1" ht="15.75" customHeight="1" x14ac:dyDescent="0.2"/>
    <row r="266" customFormat="1" ht="15.75" customHeight="1" x14ac:dyDescent="0.2"/>
    <row r="267" customFormat="1" ht="15.75" customHeight="1" x14ac:dyDescent="0.2"/>
    <row r="268" customFormat="1" ht="15.75" customHeight="1" x14ac:dyDescent="0.2"/>
    <row r="269" customFormat="1" ht="15.75" customHeight="1" x14ac:dyDescent="0.2"/>
    <row r="270" customFormat="1" ht="15.75" customHeight="1" x14ac:dyDescent="0.2"/>
    <row r="271" customFormat="1" ht="15.75" customHeight="1" x14ac:dyDescent="0.2"/>
    <row r="272" customFormat="1" ht="15.75" customHeight="1" x14ac:dyDescent="0.2"/>
    <row r="273" customFormat="1" ht="15.75" customHeight="1" x14ac:dyDescent="0.2"/>
    <row r="274" customFormat="1" ht="15.75" customHeight="1" x14ac:dyDescent="0.2"/>
    <row r="275" customFormat="1" ht="15.75" customHeight="1" x14ac:dyDescent="0.2"/>
    <row r="276" customFormat="1" ht="15.75" customHeight="1" x14ac:dyDescent="0.2"/>
    <row r="277" customFormat="1" ht="15.75" customHeight="1" x14ac:dyDescent="0.2"/>
    <row r="278" customFormat="1" ht="15.75" customHeight="1" x14ac:dyDescent="0.2"/>
    <row r="279" customFormat="1" ht="15.75" customHeight="1" x14ac:dyDescent="0.2"/>
    <row r="280" customFormat="1" ht="15.75" customHeight="1" x14ac:dyDescent="0.2"/>
    <row r="281" customFormat="1" ht="15.75" customHeight="1" x14ac:dyDescent="0.2"/>
    <row r="282" customFormat="1" ht="15.75" customHeight="1" x14ac:dyDescent="0.2"/>
    <row r="283" customFormat="1" ht="15.75" customHeight="1" x14ac:dyDescent="0.2"/>
    <row r="284" customFormat="1" ht="15.75" customHeight="1" x14ac:dyDescent="0.2"/>
    <row r="285" customFormat="1" ht="15.75" customHeight="1" x14ac:dyDescent="0.2"/>
    <row r="286" customFormat="1" ht="15.75" customHeight="1" x14ac:dyDescent="0.2"/>
    <row r="287" customFormat="1" ht="15.75" customHeight="1" x14ac:dyDescent="0.2"/>
    <row r="288" customFormat="1" ht="15.75" customHeight="1" x14ac:dyDescent="0.2"/>
    <row r="289" customFormat="1" ht="15.75" customHeight="1" x14ac:dyDescent="0.2"/>
    <row r="290" customFormat="1" ht="15.75" customHeight="1" x14ac:dyDescent="0.2"/>
    <row r="291" customFormat="1" ht="15.75" customHeight="1" x14ac:dyDescent="0.2"/>
    <row r="292" customFormat="1" ht="15.75" customHeight="1" x14ac:dyDescent="0.2"/>
    <row r="293" customFormat="1" ht="15.75" customHeight="1" x14ac:dyDescent="0.2"/>
    <row r="294" customFormat="1" ht="15.75" customHeight="1" x14ac:dyDescent="0.2"/>
    <row r="295" customFormat="1" ht="15.75" customHeight="1" x14ac:dyDescent="0.2"/>
    <row r="296" customFormat="1" ht="15.75" customHeight="1" x14ac:dyDescent="0.2"/>
    <row r="297" customFormat="1" ht="15.75" customHeight="1" x14ac:dyDescent="0.2"/>
    <row r="298" customFormat="1" ht="15.75" customHeight="1" x14ac:dyDescent="0.2"/>
    <row r="299" customFormat="1" ht="15.75" customHeight="1" x14ac:dyDescent="0.2"/>
    <row r="300" customFormat="1" ht="15.75" customHeight="1" x14ac:dyDescent="0.2"/>
    <row r="301" customFormat="1" ht="15.75" customHeight="1" x14ac:dyDescent="0.2"/>
    <row r="302" customFormat="1" ht="15.75" customHeight="1" x14ac:dyDescent="0.2"/>
    <row r="303" customFormat="1" ht="15.75" customHeight="1" x14ac:dyDescent="0.2"/>
    <row r="304" customFormat="1" ht="15.75" customHeight="1" x14ac:dyDescent="0.2"/>
    <row r="305" customFormat="1" ht="15.75" customHeight="1" x14ac:dyDescent="0.2"/>
    <row r="306" customFormat="1" ht="15.75" customHeight="1" x14ac:dyDescent="0.2"/>
    <row r="307" customFormat="1" ht="15.75" customHeight="1" x14ac:dyDescent="0.2"/>
    <row r="308" customFormat="1" ht="15.75" customHeight="1" x14ac:dyDescent="0.2"/>
    <row r="309" customFormat="1" ht="15.75" customHeight="1" x14ac:dyDescent="0.2"/>
    <row r="310" customFormat="1" ht="15.75" customHeight="1" x14ac:dyDescent="0.2"/>
    <row r="311" customFormat="1" ht="15.75" customHeight="1" x14ac:dyDescent="0.2"/>
    <row r="312" customFormat="1" ht="15.75" customHeight="1" x14ac:dyDescent="0.2"/>
    <row r="313" customFormat="1" ht="15.75" customHeight="1" x14ac:dyDescent="0.2"/>
    <row r="314" customFormat="1" ht="15.75" customHeight="1" x14ac:dyDescent="0.2"/>
    <row r="315" customFormat="1" ht="15.75" customHeight="1" x14ac:dyDescent="0.2"/>
    <row r="316" customFormat="1" ht="15.75" customHeight="1" x14ac:dyDescent="0.2"/>
    <row r="317" customFormat="1" ht="15.75" customHeight="1" x14ac:dyDescent="0.2"/>
    <row r="318" customFormat="1" ht="15.75" customHeight="1" x14ac:dyDescent="0.2"/>
    <row r="319" customFormat="1" ht="15.75" customHeight="1" x14ac:dyDescent="0.2"/>
    <row r="320" customFormat="1" ht="15.75" customHeight="1" x14ac:dyDescent="0.2"/>
    <row r="321" customFormat="1" ht="15.75" customHeight="1" x14ac:dyDescent="0.2"/>
    <row r="322" customFormat="1" ht="15.75" customHeight="1" x14ac:dyDescent="0.2"/>
    <row r="323" customFormat="1" ht="15.75" customHeight="1" x14ac:dyDescent="0.2"/>
    <row r="324" customFormat="1" ht="15.75" customHeight="1" x14ac:dyDescent="0.2"/>
    <row r="325" customFormat="1" ht="15.75" customHeight="1" x14ac:dyDescent="0.2"/>
    <row r="326" customFormat="1" ht="15.75" customHeight="1" x14ac:dyDescent="0.2"/>
    <row r="327" customFormat="1" ht="15.75" customHeight="1" x14ac:dyDescent="0.2"/>
    <row r="328" customFormat="1" ht="15.75" customHeight="1" x14ac:dyDescent="0.2"/>
    <row r="329" customFormat="1" ht="15.75" customHeight="1" x14ac:dyDescent="0.2"/>
    <row r="330" customFormat="1" ht="15.75" customHeight="1" x14ac:dyDescent="0.2"/>
    <row r="331" customFormat="1" ht="15.75" customHeight="1" x14ac:dyDescent="0.2"/>
    <row r="332" customFormat="1" ht="15.75" customHeight="1" x14ac:dyDescent="0.2"/>
    <row r="333" customFormat="1" ht="15.75" customHeight="1" x14ac:dyDescent="0.2"/>
    <row r="334" customFormat="1" ht="15.75" customHeight="1" x14ac:dyDescent="0.2"/>
    <row r="335" customFormat="1" ht="15.75" customHeight="1" x14ac:dyDescent="0.2"/>
    <row r="336" customFormat="1" ht="15.75" customHeight="1" x14ac:dyDescent="0.2"/>
    <row r="337" customFormat="1" ht="15.75" customHeight="1" x14ac:dyDescent="0.2"/>
    <row r="338" customFormat="1" ht="15.75" customHeight="1" x14ac:dyDescent="0.2"/>
    <row r="339" customFormat="1" ht="15.75" customHeight="1" x14ac:dyDescent="0.2"/>
    <row r="340" customFormat="1" ht="15.75" customHeight="1" x14ac:dyDescent="0.2"/>
    <row r="341" customFormat="1" ht="15.75" customHeight="1" x14ac:dyDescent="0.2"/>
    <row r="342" customFormat="1" ht="15.75" customHeight="1" x14ac:dyDescent="0.2"/>
    <row r="343" customFormat="1" ht="15.75" customHeight="1" x14ac:dyDescent="0.2"/>
    <row r="344" customFormat="1" ht="15.75" customHeight="1" x14ac:dyDescent="0.2"/>
    <row r="345" customFormat="1" ht="15.75" customHeight="1" x14ac:dyDescent="0.2"/>
    <row r="346" customFormat="1" ht="15.75" customHeight="1" x14ac:dyDescent="0.2"/>
    <row r="347" customFormat="1" ht="15.75" customHeight="1" x14ac:dyDescent="0.2"/>
    <row r="348" customFormat="1" ht="15.75" customHeight="1" x14ac:dyDescent="0.2"/>
    <row r="349" customFormat="1" ht="15.75" customHeight="1" x14ac:dyDescent="0.2"/>
    <row r="350" customFormat="1" ht="15.75" customHeight="1" x14ac:dyDescent="0.2"/>
    <row r="351" customFormat="1" ht="15.75" customHeight="1" x14ac:dyDescent="0.2"/>
    <row r="352" customFormat="1" ht="15.75" customHeight="1" x14ac:dyDescent="0.2"/>
    <row r="353" customFormat="1" ht="15.75" customHeight="1" x14ac:dyDescent="0.2"/>
    <row r="354" customFormat="1" ht="15.75" customHeight="1" x14ac:dyDescent="0.2"/>
    <row r="355" customFormat="1" ht="15.75" customHeight="1" x14ac:dyDescent="0.2"/>
    <row r="356" customFormat="1" ht="15.75" customHeight="1" x14ac:dyDescent="0.2"/>
    <row r="357" customFormat="1" ht="15.75" customHeight="1" x14ac:dyDescent="0.2"/>
    <row r="358" customFormat="1" ht="15.75" customHeight="1" x14ac:dyDescent="0.2"/>
    <row r="359" customFormat="1" ht="15.75" customHeight="1" x14ac:dyDescent="0.2"/>
    <row r="360" customFormat="1" ht="15.75" customHeight="1" x14ac:dyDescent="0.2"/>
    <row r="361" customFormat="1" ht="15.75" customHeight="1" x14ac:dyDescent="0.2"/>
    <row r="362" customFormat="1" ht="15.75" customHeight="1" x14ac:dyDescent="0.2"/>
    <row r="363" customFormat="1" ht="15.75" customHeight="1" x14ac:dyDescent="0.2"/>
    <row r="364" customFormat="1" ht="15.75" customHeight="1" x14ac:dyDescent="0.2"/>
    <row r="365" customFormat="1" ht="15.75" customHeight="1" x14ac:dyDescent="0.2"/>
    <row r="366" customFormat="1" ht="15.75" customHeight="1" x14ac:dyDescent="0.2"/>
    <row r="367" customFormat="1" ht="15.75" customHeight="1" x14ac:dyDescent="0.2"/>
    <row r="368" customFormat="1" ht="15.75" customHeight="1" x14ac:dyDescent="0.2"/>
    <row r="369" customFormat="1" ht="15.75" customHeight="1" x14ac:dyDescent="0.2"/>
    <row r="370" customFormat="1" ht="15.75" customHeight="1" x14ac:dyDescent="0.2"/>
    <row r="371" customFormat="1" ht="15.75" customHeight="1" x14ac:dyDescent="0.2"/>
    <row r="372" customFormat="1" ht="15.75" customHeight="1" x14ac:dyDescent="0.2"/>
    <row r="373" customFormat="1" ht="15.75" customHeight="1" x14ac:dyDescent="0.2"/>
    <row r="374" customFormat="1" ht="15.75" customHeight="1" x14ac:dyDescent="0.2"/>
    <row r="375" customFormat="1" ht="15.75" customHeight="1" x14ac:dyDescent="0.2"/>
    <row r="376" customFormat="1" ht="15.75" customHeight="1" x14ac:dyDescent="0.2"/>
    <row r="377" customFormat="1" ht="15.75" customHeight="1" x14ac:dyDescent="0.2"/>
    <row r="378" customFormat="1" ht="15.75" customHeight="1" x14ac:dyDescent="0.2"/>
    <row r="379" customFormat="1" ht="15.75" customHeight="1" x14ac:dyDescent="0.2"/>
    <row r="380" customFormat="1" ht="15.75" customHeight="1" x14ac:dyDescent="0.2"/>
    <row r="381" customFormat="1" ht="15.75" customHeight="1" x14ac:dyDescent="0.2"/>
    <row r="382" customFormat="1" ht="15.75" customHeight="1" x14ac:dyDescent="0.2"/>
    <row r="383" customFormat="1" ht="15.75" customHeight="1" x14ac:dyDescent="0.2"/>
    <row r="384" customFormat="1" ht="15.75" customHeight="1" x14ac:dyDescent="0.2"/>
    <row r="385" customFormat="1" ht="15.75" customHeight="1" x14ac:dyDescent="0.2"/>
    <row r="386" customFormat="1" ht="15.75" customHeight="1" x14ac:dyDescent="0.2"/>
    <row r="387" customFormat="1" ht="15.75" customHeight="1" x14ac:dyDescent="0.2"/>
    <row r="388" customFormat="1" ht="15.75" customHeight="1" x14ac:dyDescent="0.2"/>
    <row r="389" customFormat="1" ht="15.75" customHeight="1" x14ac:dyDescent="0.2"/>
    <row r="390" customFormat="1" ht="15.75" customHeight="1" x14ac:dyDescent="0.2"/>
    <row r="391" customFormat="1" ht="15.75" customHeight="1" x14ac:dyDescent="0.2"/>
    <row r="392" customFormat="1" ht="15.75" customHeight="1" x14ac:dyDescent="0.2"/>
    <row r="393" customFormat="1" ht="15.75" customHeight="1" x14ac:dyDescent="0.2"/>
    <row r="394" customFormat="1" ht="15.75" customHeight="1" x14ac:dyDescent="0.2"/>
    <row r="395" customFormat="1" ht="15.75" customHeight="1" x14ac:dyDescent="0.2"/>
    <row r="396" customFormat="1" ht="15.75" customHeight="1" x14ac:dyDescent="0.2"/>
    <row r="397" customFormat="1" ht="15.75" customHeight="1" x14ac:dyDescent="0.2"/>
    <row r="398" customFormat="1" ht="15.75" customHeight="1" x14ac:dyDescent="0.2"/>
    <row r="399" customFormat="1" ht="15.75" customHeight="1" x14ac:dyDescent="0.2"/>
    <row r="400" customFormat="1" ht="15.75" customHeight="1" x14ac:dyDescent="0.2"/>
    <row r="401" customFormat="1" ht="15.75" customHeight="1" x14ac:dyDescent="0.2"/>
    <row r="402" customFormat="1" ht="15.75" customHeight="1" x14ac:dyDescent="0.2"/>
    <row r="403" customFormat="1" ht="15.75" customHeight="1" x14ac:dyDescent="0.2"/>
    <row r="404" customFormat="1" ht="15.75" customHeight="1" x14ac:dyDescent="0.2"/>
    <row r="405" customFormat="1" ht="15.75" customHeight="1" x14ac:dyDescent="0.2"/>
    <row r="406" customFormat="1" ht="15.75" customHeight="1" x14ac:dyDescent="0.2"/>
    <row r="407" customFormat="1" ht="15.75" customHeight="1" x14ac:dyDescent="0.2"/>
    <row r="408" customFormat="1" ht="15.75" customHeight="1" x14ac:dyDescent="0.2"/>
    <row r="409" customFormat="1" ht="15.75" customHeight="1" x14ac:dyDescent="0.2"/>
    <row r="410" customFormat="1" ht="15.75" customHeight="1" x14ac:dyDescent="0.2"/>
    <row r="411" customFormat="1" ht="15.75" customHeight="1" x14ac:dyDescent="0.2"/>
    <row r="412" customFormat="1" ht="15.75" customHeight="1" x14ac:dyDescent="0.2"/>
    <row r="413" customFormat="1" ht="15.75" customHeight="1" x14ac:dyDescent="0.2"/>
    <row r="414" customFormat="1" ht="15.75" customHeight="1" x14ac:dyDescent="0.2"/>
    <row r="415" customFormat="1" ht="15.75" customHeight="1" x14ac:dyDescent="0.2"/>
    <row r="416" customFormat="1" ht="15.75" customHeight="1" x14ac:dyDescent="0.2"/>
    <row r="417" customFormat="1" ht="15.75" customHeight="1" x14ac:dyDescent="0.2"/>
    <row r="418" customFormat="1" ht="15.75" customHeight="1" x14ac:dyDescent="0.2"/>
    <row r="419" customFormat="1" ht="15.75" customHeight="1" x14ac:dyDescent="0.2"/>
    <row r="420" customFormat="1" ht="15.75" customHeight="1" x14ac:dyDescent="0.2"/>
    <row r="421" customFormat="1" ht="15.75" customHeight="1" x14ac:dyDescent="0.2"/>
    <row r="422" customFormat="1" ht="15.75" customHeight="1" x14ac:dyDescent="0.2"/>
    <row r="423" customFormat="1" ht="15.75" customHeight="1" x14ac:dyDescent="0.2"/>
    <row r="424" customFormat="1" ht="15.75" customHeight="1" x14ac:dyDescent="0.2"/>
    <row r="425" customFormat="1" ht="15.75" customHeight="1" x14ac:dyDescent="0.2"/>
    <row r="426" customFormat="1" ht="15.75" customHeight="1" x14ac:dyDescent="0.2"/>
    <row r="427" customFormat="1" ht="15.75" customHeight="1" x14ac:dyDescent="0.2"/>
    <row r="428" customFormat="1" ht="15.75" customHeight="1" x14ac:dyDescent="0.2"/>
    <row r="429" customFormat="1" ht="15.75" customHeight="1" x14ac:dyDescent="0.2"/>
    <row r="430" customFormat="1" ht="15.75" customHeight="1" x14ac:dyDescent="0.2"/>
    <row r="431" customFormat="1" ht="15.75" customHeight="1" x14ac:dyDescent="0.2"/>
    <row r="432" customFormat="1" ht="15.75" customHeight="1" x14ac:dyDescent="0.2"/>
    <row r="433" customFormat="1" ht="15.75" customHeight="1" x14ac:dyDescent="0.2"/>
    <row r="434" customFormat="1" ht="15.75" customHeight="1" x14ac:dyDescent="0.2"/>
    <row r="435" customFormat="1" ht="15.75" customHeight="1" x14ac:dyDescent="0.2"/>
    <row r="436" customFormat="1" ht="15.75" customHeight="1" x14ac:dyDescent="0.2"/>
    <row r="437" customFormat="1" ht="15.75" customHeight="1" x14ac:dyDescent="0.2"/>
    <row r="438" customFormat="1" ht="15.75" customHeight="1" x14ac:dyDescent="0.2"/>
    <row r="439" customFormat="1" ht="15.75" customHeight="1" x14ac:dyDescent="0.2"/>
    <row r="440" customFormat="1" ht="15.75" customHeight="1" x14ac:dyDescent="0.2"/>
    <row r="441" customFormat="1" ht="15.75" customHeight="1" x14ac:dyDescent="0.2"/>
    <row r="442" customFormat="1" ht="15.75" customHeight="1" x14ac:dyDescent="0.2"/>
    <row r="443" customFormat="1" ht="15.75" customHeight="1" x14ac:dyDescent="0.2"/>
    <row r="444" customFormat="1" ht="15.75" customHeight="1" x14ac:dyDescent="0.2"/>
    <row r="445" customFormat="1" ht="15.75" customHeight="1" x14ac:dyDescent="0.2"/>
    <row r="446" customFormat="1" ht="15.75" customHeight="1" x14ac:dyDescent="0.2"/>
    <row r="447" customFormat="1" ht="15.75" customHeight="1" x14ac:dyDescent="0.2"/>
    <row r="448" customFormat="1" ht="15.75" customHeight="1" x14ac:dyDescent="0.2"/>
    <row r="449" customFormat="1" ht="15.75" customHeight="1" x14ac:dyDescent="0.2"/>
    <row r="450" customFormat="1" ht="15.75" customHeight="1" x14ac:dyDescent="0.2"/>
    <row r="451" customFormat="1" ht="15.75" customHeight="1" x14ac:dyDescent="0.2"/>
    <row r="452" customFormat="1" ht="15.75" customHeight="1" x14ac:dyDescent="0.2"/>
    <row r="453" customFormat="1" ht="15.75" customHeight="1" x14ac:dyDescent="0.2"/>
    <row r="454" customFormat="1" ht="15.75" customHeight="1" x14ac:dyDescent="0.2"/>
    <row r="455" customFormat="1" ht="15.75" customHeight="1" x14ac:dyDescent="0.2"/>
    <row r="456" customFormat="1" ht="15.75" customHeight="1" x14ac:dyDescent="0.2"/>
    <row r="457" customFormat="1" ht="15.75" customHeight="1" x14ac:dyDescent="0.2"/>
    <row r="458" customFormat="1" ht="15.75" customHeight="1" x14ac:dyDescent="0.2"/>
    <row r="459" customFormat="1" ht="15.75" customHeight="1" x14ac:dyDescent="0.2"/>
    <row r="460" customFormat="1" ht="15.75" customHeight="1" x14ac:dyDescent="0.2"/>
    <row r="461" customFormat="1" ht="15.75" customHeight="1" x14ac:dyDescent="0.2"/>
    <row r="462" customFormat="1" ht="15.75" customHeight="1" x14ac:dyDescent="0.2"/>
    <row r="463" customFormat="1" ht="15.75" customHeight="1" x14ac:dyDescent="0.2"/>
    <row r="464" customFormat="1" ht="15.75" customHeight="1" x14ac:dyDescent="0.2"/>
    <row r="465" customFormat="1" ht="15.75" customHeight="1" x14ac:dyDescent="0.2"/>
    <row r="466" customFormat="1" ht="15.75" customHeight="1" x14ac:dyDescent="0.2"/>
    <row r="467" customFormat="1" ht="15.75" customHeight="1" x14ac:dyDescent="0.2"/>
    <row r="468" customFormat="1" ht="15.75" customHeight="1" x14ac:dyDescent="0.2"/>
    <row r="469" customFormat="1" ht="15.75" customHeight="1" x14ac:dyDescent="0.2"/>
    <row r="470" customFormat="1" ht="15.75" customHeight="1" x14ac:dyDescent="0.2"/>
    <row r="471" customFormat="1" ht="15.75" customHeight="1" x14ac:dyDescent="0.2"/>
    <row r="472" customFormat="1" ht="15.75" customHeight="1" x14ac:dyDescent="0.2"/>
    <row r="473" customFormat="1" ht="15.75" customHeight="1" x14ac:dyDescent="0.2"/>
    <row r="474" customFormat="1" ht="15.75" customHeight="1" x14ac:dyDescent="0.2"/>
    <row r="475" customFormat="1" ht="15.75" customHeight="1" x14ac:dyDescent="0.2"/>
    <row r="476" customFormat="1" ht="15.75" customHeight="1" x14ac:dyDescent="0.2"/>
    <row r="477" customFormat="1" ht="15.75" customHeight="1" x14ac:dyDescent="0.2"/>
    <row r="478" customFormat="1" ht="15.75" customHeight="1" x14ac:dyDescent="0.2"/>
    <row r="479" customFormat="1" ht="15.75" customHeight="1" x14ac:dyDescent="0.2"/>
    <row r="480" customFormat="1" ht="15.75" customHeight="1" x14ac:dyDescent="0.2"/>
    <row r="481" customFormat="1" ht="15.75" customHeight="1" x14ac:dyDescent="0.2"/>
    <row r="482" customFormat="1" ht="15.75" customHeight="1" x14ac:dyDescent="0.2"/>
    <row r="483" customFormat="1" ht="15.75" customHeight="1" x14ac:dyDescent="0.2"/>
    <row r="484" customFormat="1" ht="15.75" customHeight="1" x14ac:dyDescent="0.2"/>
    <row r="485" customFormat="1" ht="15.75" customHeight="1" x14ac:dyDescent="0.2"/>
    <row r="486" customFormat="1" ht="15.75" customHeight="1" x14ac:dyDescent="0.2"/>
    <row r="487" customFormat="1" ht="15.75" customHeight="1" x14ac:dyDescent="0.2"/>
    <row r="488" customFormat="1" ht="15.75" customHeight="1" x14ac:dyDescent="0.2"/>
    <row r="489" customFormat="1" ht="15.75" customHeight="1" x14ac:dyDescent="0.2"/>
    <row r="490" customFormat="1" ht="15.75" customHeight="1" x14ac:dyDescent="0.2"/>
    <row r="491" customFormat="1" ht="15.75" customHeight="1" x14ac:dyDescent="0.2"/>
    <row r="492" customFormat="1" ht="15.75" customHeight="1" x14ac:dyDescent="0.2"/>
    <row r="493" customFormat="1" ht="15.75" customHeight="1" x14ac:dyDescent="0.2"/>
    <row r="494" customFormat="1" ht="15.75" customHeight="1" x14ac:dyDescent="0.2"/>
    <row r="495" customFormat="1" ht="15.75" customHeight="1" x14ac:dyDescent="0.2"/>
    <row r="496" customFormat="1" ht="15.75" customHeight="1" x14ac:dyDescent="0.2"/>
    <row r="497" customFormat="1" ht="15.75" customHeight="1" x14ac:dyDescent="0.2"/>
    <row r="498" customFormat="1" ht="15.75" customHeight="1" x14ac:dyDescent="0.2"/>
    <row r="499" customFormat="1" ht="15.75" customHeight="1" x14ac:dyDescent="0.2"/>
    <row r="500" customFormat="1" ht="15.75" customHeight="1" x14ac:dyDescent="0.2"/>
    <row r="501" customFormat="1" ht="15.75" customHeight="1" x14ac:dyDescent="0.2"/>
    <row r="502" customFormat="1" ht="15.75" customHeight="1" x14ac:dyDescent="0.2"/>
    <row r="503" customFormat="1" ht="15.75" customHeight="1" x14ac:dyDescent="0.2"/>
    <row r="504" customFormat="1" ht="15.75" customHeight="1" x14ac:dyDescent="0.2"/>
    <row r="505" customFormat="1" ht="15.75" customHeight="1" x14ac:dyDescent="0.2"/>
    <row r="506" customFormat="1" ht="15.75" customHeight="1" x14ac:dyDescent="0.2"/>
    <row r="507" customFormat="1" ht="15.75" customHeight="1" x14ac:dyDescent="0.2"/>
    <row r="508" customFormat="1" ht="15.75" customHeight="1" x14ac:dyDescent="0.2"/>
    <row r="509" customFormat="1" ht="15.75" customHeight="1" x14ac:dyDescent="0.2"/>
    <row r="510" customFormat="1" ht="15.75" customHeight="1" x14ac:dyDescent="0.2"/>
    <row r="511" customFormat="1" ht="15.75" customHeight="1" x14ac:dyDescent="0.2"/>
    <row r="512" customFormat="1" ht="15.75" customHeight="1" x14ac:dyDescent="0.2"/>
    <row r="513" customFormat="1" ht="15.75" customHeight="1" x14ac:dyDescent="0.2"/>
    <row r="514" customFormat="1" ht="15.75" customHeight="1" x14ac:dyDescent="0.2"/>
    <row r="515" customFormat="1" ht="15.75" customHeight="1" x14ac:dyDescent="0.2"/>
    <row r="516" customFormat="1" ht="15.75" customHeight="1" x14ac:dyDescent="0.2"/>
    <row r="517" customFormat="1" ht="15.75" customHeight="1" x14ac:dyDescent="0.2"/>
    <row r="518" customFormat="1" ht="15.75" customHeight="1" x14ac:dyDescent="0.2"/>
    <row r="519" customFormat="1" ht="15.75" customHeight="1" x14ac:dyDescent="0.2"/>
    <row r="520" customFormat="1" ht="15.75" customHeight="1" x14ac:dyDescent="0.2"/>
    <row r="521" customFormat="1" ht="15.75" customHeight="1" x14ac:dyDescent="0.2"/>
    <row r="522" customFormat="1" ht="15.75" customHeight="1" x14ac:dyDescent="0.2"/>
    <row r="523" customFormat="1" ht="15.75" customHeight="1" x14ac:dyDescent="0.2"/>
    <row r="524" customFormat="1" ht="15.75" customHeight="1" x14ac:dyDescent="0.2"/>
    <row r="525" customFormat="1" ht="15.75" customHeight="1" x14ac:dyDescent="0.2"/>
    <row r="526" customFormat="1" ht="15.75" customHeight="1" x14ac:dyDescent="0.2"/>
    <row r="527" customFormat="1" ht="15.75" customHeight="1" x14ac:dyDescent="0.2"/>
    <row r="528" customFormat="1" ht="15.75" customHeight="1" x14ac:dyDescent="0.2"/>
    <row r="529" customFormat="1" ht="15.75" customHeight="1" x14ac:dyDescent="0.2"/>
    <row r="530" customFormat="1" ht="15.75" customHeight="1" x14ac:dyDescent="0.2"/>
    <row r="531" customFormat="1" ht="15.75" customHeight="1" x14ac:dyDescent="0.2"/>
    <row r="532" customFormat="1" ht="15.75" customHeight="1" x14ac:dyDescent="0.2"/>
    <row r="533" customFormat="1" ht="15.75" customHeight="1" x14ac:dyDescent="0.2"/>
    <row r="534" customFormat="1" ht="15.75" customHeight="1" x14ac:dyDescent="0.2"/>
    <row r="535" customFormat="1" ht="15.75" customHeight="1" x14ac:dyDescent="0.2"/>
    <row r="536" customFormat="1" ht="15.75" customHeight="1" x14ac:dyDescent="0.2"/>
    <row r="537" customFormat="1" ht="15.75" customHeight="1" x14ac:dyDescent="0.2"/>
    <row r="538" customFormat="1" ht="15.75" customHeight="1" x14ac:dyDescent="0.2"/>
    <row r="539" customFormat="1" ht="15.75" customHeight="1" x14ac:dyDescent="0.2"/>
    <row r="540" customFormat="1" ht="15.75" customHeight="1" x14ac:dyDescent="0.2"/>
    <row r="541" customFormat="1" ht="15.75" customHeight="1" x14ac:dyDescent="0.2"/>
    <row r="542" customFormat="1" ht="15.75" customHeight="1" x14ac:dyDescent="0.2"/>
    <row r="543" customFormat="1" ht="15.75" customHeight="1" x14ac:dyDescent="0.2"/>
    <row r="544" customFormat="1" ht="15.75" customHeight="1" x14ac:dyDescent="0.2"/>
    <row r="545" customFormat="1" ht="15.75" customHeight="1" x14ac:dyDescent="0.2"/>
    <row r="546" customFormat="1" ht="15.75" customHeight="1" x14ac:dyDescent="0.2"/>
    <row r="547" customFormat="1" ht="15.75" customHeight="1" x14ac:dyDescent="0.2"/>
    <row r="548" customFormat="1" ht="15.75" customHeight="1" x14ac:dyDescent="0.2"/>
    <row r="549" customFormat="1" ht="15.75" customHeight="1" x14ac:dyDescent="0.2"/>
    <row r="550" customFormat="1" ht="15.75" customHeight="1" x14ac:dyDescent="0.2"/>
    <row r="551" customFormat="1" ht="15.75" customHeight="1" x14ac:dyDescent="0.2"/>
    <row r="552" customFormat="1" ht="15.75" customHeight="1" x14ac:dyDescent="0.2"/>
    <row r="553" customFormat="1" ht="15.75" customHeight="1" x14ac:dyDescent="0.2"/>
    <row r="554" customFormat="1" ht="15.75" customHeight="1" x14ac:dyDescent="0.2"/>
    <row r="555" customFormat="1" ht="15.75" customHeight="1" x14ac:dyDescent="0.2"/>
    <row r="556" customFormat="1" ht="15.75" customHeight="1" x14ac:dyDescent="0.2"/>
    <row r="557" customFormat="1" ht="15.75" customHeight="1" x14ac:dyDescent="0.2"/>
    <row r="558" customFormat="1" ht="15.75" customHeight="1" x14ac:dyDescent="0.2"/>
    <row r="559" customFormat="1" ht="15.75" customHeight="1" x14ac:dyDescent="0.2"/>
    <row r="560" customFormat="1" ht="15.75" customHeight="1" x14ac:dyDescent="0.2"/>
    <row r="561" customFormat="1" ht="15.75" customHeight="1" x14ac:dyDescent="0.2"/>
    <row r="562" customFormat="1" ht="15.75" customHeight="1" x14ac:dyDescent="0.2"/>
    <row r="563" customFormat="1" ht="15.75" customHeight="1" x14ac:dyDescent="0.2"/>
    <row r="564" customFormat="1" ht="15.75" customHeight="1" x14ac:dyDescent="0.2"/>
    <row r="565" customFormat="1" ht="15.75" customHeight="1" x14ac:dyDescent="0.2"/>
    <row r="566" customFormat="1" ht="15.75" customHeight="1" x14ac:dyDescent="0.2"/>
    <row r="567" customFormat="1" ht="15.75" customHeight="1" x14ac:dyDescent="0.2"/>
    <row r="568" customFormat="1" ht="15.75" customHeight="1" x14ac:dyDescent="0.2"/>
    <row r="569" customFormat="1" ht="15.75" customHeight="1" x14ac:dyDescent="0.2"/>
    <row r="570" customFormat="1" ht="15.75" customHeight="1" x14ac:dyDescent="0.2"/>
    <row r="571" customFormat="1" ht="15.75" customHeight="1" x14ac:dyDescent="0.2"/>
    <row r="572" customFormat="1" ht="15.75" customHeight="1" x14ac:dyDescent="0.2"/>
    <row r="573" customFormat="1" ht="15.75" customHeight="1" x14ac:dyDescent="0.2"/>
    <row r="574" customFormat="1" ht="15.75" customHeight="1" x14ac:dyDescent="0.2"/>
    <row r="575" customFormat="1" ht="15.75" customHeight="1" x14ac:dyDescent="0.2"/>
    <row r="576" customFormat="1" ht="15.75" customHeight="1" x14ac:dyDescent="0.2"/>
    <row r="577" customFormat="1" ht="15.75" customHeight="1" x14ac:dyDescent="0.2"/>
    <row r="578" customFormat="1" ht="15.75" customHeight="1" x14ac:dyDescent="0.2"/>
    <row r="579" customFormat="1" ht="15.75" customHeight="1" x14ac:dyDescent="0.2"/>
    <row r="580" customFormat="1" ht="15.75" customHeight="1" x14ac:dyDescent="0.2"/>
    <row r="581" customFormat="1" ht="15.75" customHeight="1" x14ac:dyDescent="0.2"/>
    <row r="582" customFormat="1" ht="15.75" customHeight="1" x14ac:dyDescent="0.2"/>
    <row r="583" customFormat="1" ht="15.75" customHeight="1" x14ac:dyDescent="0.2"/>
    <row r="584" customFormat="1" ht="15.75" customHeight="1" x14ac:dyDescent="0.2"/>
    <row r="585" customFormat="1" ht="15.75" customHeight="1" x14ac:dyDescent="0.2"/>
    <row r="586" customFormat="1" ht="15.75" customHeight="1" x14ac:dyDescent="0.2"/>
    <row r="587" customFormat="1" ht="15.75" customHeight="1" x14ac:dyDescent="0.2"/>
    <row r="588" customFormat="1" ht="15.75" customHeight="1" x14ac:dyDescent="0.2"/>
    <row r="589" customFormat="1" ht="15.75" customHeight="1" x14ac:dyDescent="0.2"/>
    <row r="590" customFormat="1" ht="15.75" customHeight="1" x14ac:dyDescent="0.2"/>
    <row r="591" customFormat="1" ht="15.75" customHeight="1" x14ac:dyDescent="0.2"/>
    <row r="592" customFormat="1" ht="15.75" customHeight="1" x14ac:dyDescent="0.2"/>
    <row r="593" customFormat="1" ht="15.75" customHeight="1" x14ac:dyDescent="0.2"/>
    <row r="594" customFormat="1" ht="15.75" customHeight="1" x14ac:dyDescent="0.2"/>
    <row r="595" customFormat="1" ht="15.75" customHeight="1" x14ac:dyDescent="0.2"/>
    <row r="596" customFormat="1" ht="15.75" customHeight="1" x14ac:dyDescent="0.2"/>
    <row r="597" customFormat="1" ht="15.75" customHeight="1" x14ac:dyDescent="0.2"/>
    <row r="598" customFormat="1" ht="15.75" customHeight="1" x14ac:dyDescent="0.2"/>
    <row r="599" customFormat="1" ht="15.75" customHeight="1" x14ac:dyDescent="0.2"/>
    <row r="600" customFormat="1" ht="15.75" customHeight="1" x14ac:dyDescent="0.2"/>
    <row r="601" customFormat="1" ht="15.75" customHeight="1" x14ac:dyDescent="0.2"/>
    <row r="602" customFormat="1" ht="15.75" customHeight="1" x14ac:dyDescent="0.2"/>
    <row r="603" customFormat="1" ht="15.75" customHeight="1" x14ac:dyDescent="0.2"/>
    <row r="604" customFormat="1" ht="15.75" customHeight="1" x14ac:dyDescent="0.2"/>
    <row r="605" customFormat="1" ht="15.75" customHeight="1" x14ac:dyDescent="0.2"/>
    <row r="606" customFormat="1" ht="15.75" customHeight="1" x14ac:dyDescent="0.2"/>
    <row r="607" customFormat="1" ht="15.75" customHeight="1" x14ac:dyDescent="0.2"/>
    <row r="608" customFormat="1" ht="15.75" customHeight="1" x14ac:dyDescent="0.2"/>
    <row r="609" customFormat="1" ht="15.75" customHeight="1" x14ac:dyDescent="0.2"/>
    <row r="610" customFormat="1" ht="15.75" customHeight="1" x14ac:dyDescent="0.2"/>
    <row r="611" customFormat="1" ht="15.75" customHeight="1" x14ac:dyDescent="0.2"/>
    <row r="612" customFormat="1" ht="15.75" customHeight="1" x14ac:dyDescent="0.2"/>
    <row r="613" customFormat="1" ht="15.75" customHeight="1" x14ac:dyDescent="0.2"/>
    <row r="614" customFormat="1" ht="15.75" customHeight="1" x14ac:dyDescent="0.2"/>
    <row r="615" customFormat="1" ht="15.75" customHeight="1" x14ac:dyDescent="0.2"/>
    <row r="616" customFormat="1" ht="15.75" customHeight="1" x14ac:dyDescent="0.2"/>
    <row r="617" customFormat="1" ht="15.75" customHeight="1" x14ac:dyDescent="0.2"/>
    <row r="618" customFormat="1" ht="15.75" customHeight="1" x14ac:dyDescent="0.2"/>
    <row r="619" customFormat="1" ht="15.75" customHeight="1" x14ac:dyDescent="0.2"/>
    <row r="620" customFormat="1" ht="15.75" customHeight="1" x14ac:dyDescent="0.2"/>
    <row r="621" customFormat="1" ht="15.75" customHeight="1" x14ac:dyDescent="0.2"/>
    <row r="622" customFormat="1" ht="15.75" customHeight="1" x14ac:dyDescent="0.2"/>
    <row r="623" customFormat="1" ht="15.75" customHeight="1" x14ac:dyDescent="0.2"/>
    <row r="624" customFormat="1" ht="15.75" customHeight="1" x14ac:dyDescent="0.2"/>
    <row r="625" customFormat="1" ht="15.75" customHeight="1" x14ac:dyDescent="0.2"/>
    <row r="626" customFormat="1" ht="15.75" customHeight="1" x14ac:dyDescent="0.2"/>
    <row r="627" customFormat="1" ht="15.75" customHeight="1" x14ac:dyDescent="0.2"/>
    <row r="628" customFormat="1" ht="15.75" customHeight="1" x14ac:dyDescent="0.2"/>
    <row r="629" customFormat="1" ht="15.75" customHeight="1" x14ac:dyDescent="0.2"/>
    <row r="630" customFormat="1" ht="15.75" customHeight="1" x14ac:dyDescent="0.2"/>
    <row r="631" customFormat="1" ht="15.75" customHeight="1" x14ac:dyDescent="0.2"/>
    <row r="632" customFormat="1" ht="15.75" customHeight="1" x14ac:dyDescent="0.2"/>
    <row r="633" customFormat="1" ht="15.75" customHeight="1" x14ac:dyDescent="0.2"/>
    <row r="634" customFormat="1" ht="15.75" customHeight="1" x14ac:dyDescent="0.2"/>
    <row r="635" customFormat="1" ht="15.75" customHeight="1" x14ac:dyDescent="0.2"/>
    <row r="636" customFormat="1" ht="15.75" customHeight="1" x14ac:dyDescent="0.2"/>
    <row r="637" customFormat="1" ht="15.75" customHeight="1" x14ac:dyDescent="0.2"/>
    <row r="638" customFormat="1" ht="15.75" customHeight="1" x14ac:dyDescent="0.2"/>
    <row r="639" customFormat="1" ht="15.75" customHeight="1" x14ac:dyDescent="0.2"/>
    <row r="640" customFormat="1" ht="15.75" customHeight="1" x14ac:dyDescent="0.2"/>
    <row r="641" customFormat="1" ht="15.75" customHeight="1" x14ac:dyDescent="0.2"/>
    <row r="642" customFormat="1" ht="15.75" customHeight="1" x14ac:dyDescent="0.2"/>
    <row r="643" customFormat="1" ht="15.75" customHeight="1" x14ac:dyDescent="0.2"/>
    <row r="644" customFormat="1" ht="15.75" customHeight="1" x14ac:dyDescent="0.2"/>
    <row r="645" customFormat="1" ht="15.75" customHeight="1" x14ac:dyDescent="0.2"/>
    <row r="646" customFormat="1" ht="15.75" customHeight="1" x14ac:dyDescent="0.2"/>
    <row r="647" customFormat="1" ht="15.75" customHeight="1" x14ac:dyDescent="0.2"/>
    <row r="648" customFormat="1" ht="15.75" customHeight="1" x14ac:dyDescent="0.2"/>
    <row r="649" customFormat="1" ht="15.75" customHeight="1" x14ac:dyDescent="0.2"/>
    <row r="650" customFormat="1" ht="15.75" customHeight="1" x14ac:dyDescent="0.2"/>
    <row r="651" customFormat="1" ht="15.75" customHeight="1" x14ac:dyDescent="0.2"/>
    <row r="652" customFormat="1" ht="15.75" customHeight="1" x14ac:dyDescent="0.2"/>
    <row r="653" customFormat="1" ht="15.75" customHeight="1" x14ac:dyDescent="0.2"/>
    <row r="654" customFormat="1" ht="15.75" customHeight="1" x14ac:dyDescent="0.2"/>
    <row r="655" customFormat="1" ht="15.75" customHeight="1" x14ac:dyDescent="0.2"/>
    <row r="656" customFormat="1" ht="15.75" customHeight="1" x14ac:dyDescent="0.2"/>
    <row r="657" customFormat="1" ht="15.75" customHeight="1" x14ac:dyDescent="0.2"/>
    <row r="658" customFormat="1" ht="15.75" customHeight="1" x14ac:dyDescent="0.2"/>
    <row r="659" customFormat="1" ht="15.75" customHeight="1" x14ac:dyDescent="0.2"/>
    <row r="660" customFormat="1" ht="15.75" customHeight="1" x14ac:dyDescent="0.2"/>
    <row r="661" customFormat="1" ht="15.75" customHeight="1" x14ac:dyDescent="0.2"/>
    <row r="662" customFormat="1" ht="15.75" customHeight="1" x14ac:dyDescent="0.2"/>
    <row r="663" customFormat="1" ht="15.75" customHeight="1" x14ac:dyDescent="0.2"/>
    <row r="664" customFormat="1" ht="15.75" customHeight="1" x14ac:dyDescent="0.2"/>
    <row r="665" customFormat="1" ht="15.75" customHeight="1" x14ac:dyDescent="0.2"/>
    <row r="666" customFormat="1" ht="15.75" customHeight="1" x14ac:dyDescent="0.2"/>
    <row r="667" customFormat="1" ht="15.75" customHeight="1" x14ac:dyDescent="0.2"/>
    <row r="668" customFormat="1" ht="15.75" customHeight="1" x14ac:dyDescent="0.2"/>
    <row r="669" customFormat="1" ht="15.75" customHeight="1" x14ac:dyDescent="0.2"/>
    <row r="670" customFormat="1" ht="15.75" customHeight="1" x14ac:dyDescent="0.2"/>
    <row r="671" customFormat="1" ht="15.75" customHeight="1" x14ac:dyDescent="0.2"/>
    <row r="672" customFormat="1" ht="15.75" customHeight="1" x14ac:dyDescent="0.2"/>
    <row r="673" customFormat="1" ht="15.75" customHeight="1" x14ac:dyDescent="0.2"/>
    <row r="674" customFormat="1" ht="15.75" customHeight="1" x14ac:dyDescent="0.2"/>
    <row r="675" customFormat="1" ht="15.75" customHeight="1" x14ac:dyDescent="0.2"/>
    <row r="676" customFormat="1" ht="15.75" customHeight="1" x14ac:dyDescent="0.2"/>
    <row r="677" customFormat="1" ht="15.75" customHeight="1" x14ac:dyDescent="0.2"/>
    <row r="678" customFormat="1" ht="15.75" customHeight="1" x14ac:dyDescent="0.2"/>
    <row r="679" customFormat="1" ht="15.75" customHeight="1" x14ac:dyDescent="0.2"/>
    <row r="680" customFormat="1" ht="15.75" customHeight="1" x14ac:dyDescent="0.2"/>
    <row r="681" customFormat="1" ht="15.75" customHeight="1" x14ac:dyDescent="0.2"/>
    <row r="682" customFormat="1" ht="15.75" customHeight="1" x14ac:dyDescent="0.2"/>
    <row r="683" customFormat="1" ht="15.75" customHeight="1" x14ac:dyDescent="0.2"/>
    <row r="684" customFormat="1" ht="15.75" customHeight="1" x14ac:dyDescent="0.2"/>
    <row r="685" customFormat="1" ht="15.75" customHeight="1" x14ac:dyDescent="0.2"/>
    <row r="686" customFormat="1" ht="15.75" customHeight="1" x14ac:dyDescent="0.2"/>
    <row r="687" customFormat="1" ht="15.75" customHeight="1" x14ac:dyDescent="0.2"/>
    <row r="688" customFormat="1" ht="15.75" customHeight="1" x14ac:dyDescent="0.2"/>
    <row r="689" customFormat="1" ht="15.75" customHeight="1" x14ac:dyDescent="0.2"/>
    <row r="690" customFormat="1" ht="15.75" customHeight="1" x14ac:dyDescent="0.2"/>
    <row r="691" customFormat="1" ht="15.75" customHeight="1" x14ac:dyDescent="0.2"/>
    <row r="692" customFormat="1" ht="15.75" customHeight="1" x14ac:dyDescent="0.2"/>
    <row r="693" customFormat="1" ht="15.75" customHeight="1" x14ac:dyDescent="0.2"/>
    <row r="694" customFormat="1" ht="15.75" customHeight="1" x14ac:dyDescent="0.2"/>
    <row r="695" customFormat="1" ht="15.75" customHeight="1" x14ac:dyDescent="0.2"/>
    <row r="696" customFormat="1" ht="15.75" customHeight="1" x14ac:dyDescent="0.2"/>
    <row r="697" customFormat="1" ht="15.75" customHeight="1" x14ac:dyDescent="0.2"/>
    <row r="698" customFormat="1" ht="15.75" customHeight="1" x14ac:dyDescent="0.2"/>
    <row r="699" customFormat="1" ht="15.75" customHeight="1" x14ac:dyDescent="0.2"/>
    <row r="700" customFormat="1" ht="15.75" customHeight="1" x14ac:dyDescent="0.2"/>
    <row r="701" customFormat="1" ht="15.75" customHeight="1" x14ac:dyDescent="0.2"/>
    <row r="702" customFormat="1" ht="15.75" customHeight="1" x14ac:dyDescent="0.2"/>
    <row r="703" customFormat="1" ht="15.75" customHeight="1" x14ac:dyDescent="0.2"/>
    <row r="704" customFormat="1" ht="15.75" customHeight="1" x14ac:dyDescent="0.2"/>
    <row r="705" customFormat="1" ht="15.75" customHeight="1" x14ac:dyDescent="0.2"/>
    <row r="706" customFormat="1" ht="15.75" customHeight="1" x14ac:dyDescent="0.2"/>
    <row r="707" customFormat="1" ht="15.75" customHeight="1" x14ac:dyDescent="0.2"/>
    <row r="708" customFormat="1" ht="15.75" customHeight="1" x14ac:dyDescent="0.2"/>
    <row r="709" customFormat="1" ht="15.75" customHeight="1" x14ac:dyDescent="0.2"/>
    <row r="710" customFormat="1" ht="15.75" customHeight="1" x14ac:dyDescent="0.2"/>
    <row r="711" customFormat="1" ht="15.75" customHeight="1" x14ac:dyDescent="0.2"/>
    <row r="712" customFormat="1" ht="15.75" customHeight="1" x14ac:dyDescent="0.2"/>
    <row r="713" customFormat="1" ht="15.75" customHeight="1" x14ac:dyDescent="0.2"/>
    <row r="714" customFormat="1" ht="15.75" customHeight="1" x14ac:dyDescent="0.2"/>
    <row r="715" customFormat="1" ht="15.75" customHeight="1" x14ac:dyDescent="0.2"/>
    <row r="716" customFormat="1" ht="15.75" customHeight="1" x14ac:dyDescent="0.2"/>
    <row r="717" customFormat="1" ht="15.75" customHeight="1" x14ac:dyDescent="0.2"/>
    <row r="718" customFormat="1" ht="15.75" customHeight="1" x14ac:dyDescent="0.2"/>
    <row r="719" customFormat="1" ht="15.75" customHeight="1" x14ac:dyDescent="0.2"/>
    <row r="720" customFormat="1" ht="15.75" customHeight="1" x14ac:dyDescent="0.2"/>
    <row r="721" customFormat="1" ht="15.75" customHeight="1" x14ac:dyDescent="0.2"/>
    <row r="722" customFormat="1" ht="15.75" customHeight="1" x14ac:dyDescent="0.2"/>
    <row r="723" customFormat="1" ht="15.75" customHeight="1" x14ac:dyDescent="0.2"/>
    <row r="724" customFormat="1" ht="15.75" customHeight="1" x14ac:dyDescent="0.2"/>
    <row r="725" customFormat="1" ht="15.75" customHeight="1" x14ac:dyDescent="0.2"/>
    <row r="726" customFormat="1" ht="15.75" customHeight="1" x14ac:dyDescent="0.2"/>
    <row r="727" customFormat="1" ht="15.75" customHeight="1" x14ac:dyDescent="0.2"/>
    <row r="728" customFormat="1" ht="15.75" customHeight="1" x14ac:dyDescent="0.2"/>
    <row r="729" customFormat="1" ht="15.75" customHeight="1" x14ac:dyDescent="0.2"/>
    <row r="730" customFormat="1" ht="15.75" customHeight="1" x14ac:dyDescent="0.2"/>
    <row r="731" customFormat="1" ht="15.75" customHeight="1" x14ac:dyDescent="0.2"/>
    <row r="732" customFormat="1" ht="15.75" customHeight="1" x14ac:dyDescent="0.2"/>
    <row r="733" customFormat="1" ht="15.75" customHeight="1" x14ac:dyDescent="0.2"/>
    <row r="734" customFormat="1" ht="15.75" customHeight="1" x14ac:dyDescent="0.2"/>
    <row r="735" customFormat="1" ht="15.75" customHeight="1" x14ac:dyDescent="0.2"/>
    <row r="736" customFormat="1" ht="15.75" customHeight="1" x14ac:dyDescent="0.2"/>
    <row r="737" customFormat="1" ht="15.75" customHeight="1" x14ac:dyDescent="0.2"/>
    <row r="738" customFormat="1" ht="15.75" customHeight="1" x14ac:dyDescent="0.2"/>
    <row r="739" customFormat="1" ht="15.75" customHeight="1" x14ac:dyDescent="0.2"/>
    <row r="740" customFormat="1" ht="15.75" customHeight="1" x14ac:dyDescent="0.2"/>
    <row r="741" customFormat="1" ht="15.75" customHeight="1" x14ac:dyDescent="0.2"/>
    <row r="742" customFormat="1" ht="15.75" customHeight="1" x14ac:dyDescent="0.2"/>
    <row r="743" customFormat="1" ht="15.75" customHeight="1" x14ac:dyDescent="0.2"/>
    <row r="744" customFormat="1" ht="15.75" customHeight="1" x14ac:dyDescent="0.2"/>
    <row r="745" customFormat="1" ht="15.75" customHeight="1" x14ac:dyDescent="0.2"/>
    <row r="746" customFormat="1" ht="15.75" customHeight="1" x14ac:dyDescent="0.2"/>
    <row r="747" customFormat="1" ht="15.75" customHeight="1" x14ac:dyDescent="0.2"/>
    <row r="748" customFormat="1" ht="15.75" customHeight="1" x14ac:dyDescent="0.2"/>
    <row r="749" customFormat="1" ht="15.75" customHeight="1" x14ac:dyDescent="0.2"/>
    <row r="750" customFormat="1" ht="15.75" customHeight="1" x14ac:dyDescent="0.2"/>
    <row r="751" customFormat="1" ht="15.75" customHeight="1" x14ac:dyDescent="0.2"/>
    <row r="752" customFormat="1" ht="15.75" customHeight="1" x14ac:dyDescent="0.2"/>
    <row r="753" customFormat="1" ht="15.75" customHeight="1" x14ac:dyDescent="0.2"/>
    <row r="754" customFormat="1" ht="15.75" customHeight="1" x14ac:dyDescent="0.2"/>
    <row r="755" customFormat="1" ht="15.75" customHeight="1" x14ac:dyDescent="0.2"/>
    <row r="756" customFormat="1" ht="15.75" customHeight="1" x14ac:dyDescent="0.2"/>
    <row r="757" customFormat="1" ht="15.75" customHeight="1" x14ac:dyDescent="0.2"/>
    <row r="758" customFormat="1" ht="15.75" customHeight="1" x14ac:dyDescent="0.2"/>
    <row r="759" customFormat="1" ht="15.75" customHeight="1" x14ac:dyDescent="0.2"/>
    <row r="760" customFormat="1" ht="15.75" customHeight="1" x14ac:dyDescent="0.2"/>
    <row r="761" customFormat="1" ht="15.75" customHeight="1" x14ac:dyDescent="0.2"/>
    <row r="762" customFormat="1" ht="15.75" customHeight="1" x14ac:dyDescent="0.2"/>
    <row r="763" customFormat="1" ht="15.75" customHeight="1" x14ac:dyDescent="0.2"/>
    <row r="764" customFormat="1" ht="15.75" customHeight="1" x14ac:dyDescent="0.2"/>
    <row r="765" customFormat="1" ht="15.75" customHeight="1" x14ac:dyDescent="0.2"/>
    <row r="766" customFormat="1" ht="15.75" customHeight="1" x14ac:dyDescent="0.2"/>
    <row r="767" customFormat="1" ht="15.75" customHeight="1" x14ac:dyDescent="0.2"/>
    <row r="768" customFormat="1" ht="15.75" customHeight="1" x14ac:dyDescent="0.2"/>
    <row r="769" customFormat="1" ht="15.75" customHeight="1" x14ac:dyDescent="0.2"/>
    <row r="770" customFormat="1" ht="15.75" customHeight="1" x14ac:dyDescent="0.2"/>
    <row r="771" customFormat="1" ht="15.75" customHeight="1" x14ac:dyDescent="0.2"/>
    <row r="772" customFormat="1" ht="15.75" customHeight="1" x14ac:dyDescent="0.2"/>
    <row r="773" customFormat="1" ht="15.75" customHeight="1" x14ac:dyDescent="0.2"/>
    <row r="774" customFormat="1" ht="15.75" customHeight="1" x14ac:dyDescent="0.2"/>
    <row r="775" customFormat="1" ht="15.75" customHeight="1" x14ac:dyDescent="0.2"/>
    <row r="776" customFormat="1" ht="15.75" customHeight="1" x14ac:dyDescent="0.2"/>
    <row r="777" customFormat="1" ht="15.75" customHeight="1" x14ac:dyDescent="0.2"/>
    <row r="778" customFormat="1" ht="15.75" customHeight="1" x14ac:dyDescent="0.2"/>
    <row r="779" customFormat="1" ht="15.75" customHeight="1" x14ac:dyDescent="0.2"/>
    <row r="780" customFormat="1" ht="15.75" customHeight="1" x14ac:dyDescent="0.2"/>
    <row r="781" customFormat="1" ht="15.75" customHeight="1" x14ac:dyDescent="0.2"/>
    <row r="782" customFormat="1" ht="15.75" customHeight="1" x14ac:dyDescent="0.2"/>
    <row r="783" customFormat="1" ht="15.75" customHeight="1" x14ac:dyDescent="0.2"/>
    <row r="784" customFormat="1" ht="15.75" customHeight="1" x14ac:dyDescent="0.2"/>
    <row r="785" customFormat="1" ht="15.75" customHeight="1" x14ac:dyDescent="0.2"/>
    <row r="786" customFormat="1" ht="15.75" customHeight="1" x14ac:dyDescent="0.2"/>
    <row r="787" customFormat="1" ht="15.75" customHeight="1" x14ac:dyDescent="0.2"/>
    <row r="788" customFormat="1" ht="15.75" customHeight="1" x14ac:dyDescent="0.2"/>
    <row r="789" customFormat="1" ht="15.75" customHeight="1" x14ac:dyDescent="0.2"/>
    <row r="790" customFormat="1" ht="15.75" customHeight="1" x14ac:dyDescent="0.2"/>
    <row r="791" customFormat="1" ht="15.75" customHeight="1" x14ac:dyDescent="0.2"/>
    <row r="792" customFormat="1" ht="15.75" customHeight="1" x14ac:dyDescent="0.2"/>
    <row r="793" customFormat="1" ht="15.75" customHeight="1" x14ac:dyDescent="0.2"/>
    <row r="794" customFormat="1" ht="15.75" customHeight="1" x14ac:dyDescent="0.2"/>
    <row r="795" customFormat="1" ht="15.75" customHeight="1" x14ac:dyDescent="0.2"/>
    <row r="796" customFormat="1" ht="15.75" customHeight="1" x14ac:dyDescent="0.2"/>
    <row r="797" customFormat="1" ht="15.75" customHeight="1" x14ac:dyDescent="0.2"/>
    <row r="798" customFormat="1" ht="15.75" customHeight="1" x14ac:dyDescent="0.2"/>
    <row r="799" customFormat="1" ht="15.75" customHeight="1" x14ac:dyDescent="0.2"/>
    <row r="800" customFormat="1" ht="15.75" customHeight="1" x14ac:dyDescent="0.2"/>
    <row r="801" customFormat="1" ht="15.75" customHeight="1" x14ac:dyDescent="0.2"/>
    <row r="802" customFormat="1" ht="15.75" customHeight="1" x14ac:dyDescent="0.2"/>
    <row r="803" customFormat="1" ht="15.75" customHeight="1" x14ac:dyDescent="0.2"/>
    <row r="804" customFormat="1" ht="15.75" customHeight="1" x14ac:dyDescent="0.2"/>
    <row r="805" customFormat="1" ht="15.75" customHeight="1" x14ac:dyDescent="0.2"/>
    <row r="806" customFormat="1" ht="15.75" customHeight="1" x14ac:dyDescent="0.2"/>
    <row r="807" customFormat="1" ht="15.75" customHeight="1" x14ac:dyDescent="0.2"/>
    <row r="808" customFormat="1" ht="15.75" customHeight="1" x14ac:dyDescent="0.2"/>
    <row r="809" customFormat="1" ht="15.75" customHeight="1" x14ac:dyDescent="0.2"/>
    <row r="810" customFormat="1" ht="15.75" customHeight="1" x14ac:dyDescent="0.2"/>
    <row r="811" customFormat="1" ht="15.75" customHeight="1" x14ac:dyDescent="0.2"/>
    <row r="812" customFormat="1" ht="15.75" customHeight="1" x14ac:dyDescent="0.2"/>
    <row r="813" customFormat="1" ht="15.75" customHeight="1" x14ac:dyDescent="0.2"/>
    <row r="814" customFormat="1" ht="15.75" customHeight="1" x14ac:dyDescent="0.2"/>
    <row r="815" customFormat="1" ht="15.75" customHeight="1" x14ac:dyDescent="0.2"/>
    <row r="816" customFormat="1" ht="15.75" customHeight="1" x14ac:dyDescent="0.2"/>
    <row r="817" customFormat="1" ht="15.75" customHeight="1" x14ac:dyDescent="0.2"/>
    <row r="818" customFormat="1" ht="15.75" customHeight="1" x14ac:dyDescent="0.2"/>
    <row r="819" customFormat="1" ht="15.75" customHeight="1" x14ac:dyDescent="0.2"/>
    <row r="820" customFormat="1" ht="15.75" customHeight="1" x14ac:dyDescent="0.2"/>
    <row r="821" customFormat="1" ht="15.75" customHeight="1" x14ac:dyDescent="0.2"/>
    <row r="822" customFormat="1" ht="15.75" customHeight="1" x14ac:dyDescent="0.2"/>
    <row r="823" customFormat="1" ht="15.75" customHeight="1" x14ac:dyDescent="0.2"/>
    <row r="824" customFormat="1" ht="15.75" customHeight="1" x14ac:dyDescent="0.2"/>
    <row r="825" customFormat="1" ht="15.75" customHeight="1" x14ac:dyDescent="0.2"/>
    <row r="826" customFormat="1" ht="15.75" customHeight="1" x14ac:dyDescent="0.2"/>
    <row r="827" customFormat="1" ht="15.75" customHeight="1" x14ac:dyDescent="0.2"/>
    <row r="828" customFormat="1" ht="15.75" customHeight="1" x14ac:dyDescent="0.2"/>
    <row r="829" customFormat="1" ht="15.75" customHeight="1" x14ac:dyDescent="0.2"/>
    <row r="830" customFormat="1" ht="15.75" customHeight="1" x14ac:dyDescent="0.2"/>
    <row r="831" customFormat="1" ht="15.75" customHeight="1" x14ac:dyDescent="0.2"/>
    <row r="832" customFormat="1" ht="15.75" customHeight="1" x14ac:dyDescent="0.2"/>
    <row r="833" customFormat="1" ht="15.75" customHeight="1" x14ac:dyDescent="0.2"/>
    <row r="834" customFormat="1" ht="15.75" customHeight="1" x14ac:dyDescent="0.2"/>
    <row r="835" customFormat="1" ht="15.75" customHeight="1" x14ac:dyDescent="0.2"/>
    <row r="836" customFormat="1" ht="15.75" customHeight="1" x14ac:dyDescent="0.2"/>
    <row r="837" customFormat="1" ht="15.75" customHeight="1" x14ac:dyDescent="0.2"/>
    <row r="838" customFormat="1" ht="15.75" customHeight="1" x14ac:dyDescent="0.2"/>
    <row r="839" customFormat="1" ht="15.75" customHeight="1" x14ac:dyDescent="0.2"/>
    <row r="840" customFormat="1" ht="15.75" customHeight="1" x14ac:dyDescent="0.2"/>
    <row r="841" customFormat="1" ht="15.75" customHeight="1" x14ac:dyDescent="0.2"/>
    <row r="842" customFormat="1" ht="15.75" customHeight="1" x14ac:dyDescent="0.2"/>
    <row r="843" customFormat="1" ht="15.75" customHeight="1" x14ac:dyDescent="0.2"/>
    <row r="844" customFormat="1" ht="15.75" customHeight="1" x14ac:dyDescent="0.2"/>
    <row r="845" customFormat="1" ht="15.75" customHeight="1" x14ac:dyDescent="0.2"/>
    <row r="846" customFormat="1" ht="15.75" customHeight="1" x14ac:dyDescent="0.2"/>
    <row r="847" customFormat="1" ht="15.75" customHeight="1" x14ac:dyDescent="0.2"/>
    <row r="848" customFormat="1" ht="15.75" customHeight="1" x14ac:dyDescent="0.2"/>
    <row r="849" customFormat="1" ht="15.75" customHeight="1" x14ac:dyDescent="0.2"/>
    <row r="850" customFormat="1" ht="15.75" customHeight="1" x14ac:dyDescent="0.2"/>
    <row r="851" customFormat="1" ht="15.75" customHeight="1" x14ac:dyDescent="0.2"/>
    <row r="852" customFormat="1" ht="15.75" customHeight="1" x14ac:dyDescent="0.2"/>
    <row r="853" customFormat="1" ht="15.75" customHeight="1" x14ac:dyDescent="0.2"/>
    <row r="854" customFormat="1" ht="15.75" customHeight="1" x14ac:dyDescent="0.2"/>
    <row r="855" customFormat="1" ht="15.75" customHeight="1" x14ac:dyDescent="0.2"/>
    <row r="856" customFormat="1" ht="15.75" customHeight="1" x14ac:dyDescent="0.2"/>
    <row r="857" customFormat="1" ht="15.75" customHeight="1" x14ac:dyDescent="0.2"/>
    <row r="858" customFormat="1" ht="15.75" customHeight="1" x14ac:dyDescent="0.2"/>
    <row r="859" customFormat="1" ht="15.75" customHeight="1" x14ac:dyDescent="0.2"/>
    <row r="860" customFormat="1" ht="15.75" customHeight="1" x14ac:dyDescent="0.2"/>
    <row r="861" customFormat="1" ht="15.75" customHeight="1" x14ac:dyDescent="0.2"/>
    <row r="862" customFormat="1" ht="15.75" customHeight="1" x14ac:dyDescent="0.2"/>
    <row r="863" customFormat="1" ht="15.75" customHeight="1" x14ac:dyDescent="0.2"/>
    <row r="864" customFormat="1" ht="15.75" customHeight="1" x14ac:dyDescent="0.2"/>
    <row r="865" customFormat="1" ht="15.75" customHeight="1" x14ac:dyDescent="0.2"/>
    <row r="866" customFormat="1" ht="15.75" customHeight="1" x14ac:dyDescent="0.2"/>
    <row r="867" customFormat="1" ht="15.75" customHeight="1" x14ac:dyDescent="0.2"/>
    <row r="868" customFormat="1" ht="15.75" customHeight="1" x14ac:dyDescent="0.2"/>
    <row r="869" customFormat="1" ht="15.75" customHeight="1" x14ac:dyDescent="0.2"/>
    <row r="870" customFormat="1" ht="15.75" customHeight="1" x14ac:dyDescent="0.2"/>
    <row r="871" customFormat="1" ht="15.75" customHeight="1" x14ac:dyDescent="0.2"/>
    <row r="872" customFormat="1" ht="15.75" customHeight="1" x14ac:dyDescent="0.2"/>
    <row r="873" customFormat="1" ht="15.75" customHeight="1" x14ac:dyDescent="0.2"/>
    <row r="874" customFormat="1" ht="15.75" customHeight="1" x14ac:dyDescent="0.2"/>
    <row r="875" customFormat="1" ht="15.75" customHeight="1" x14ac:dyDescent="0.2"/>
    <row r="876" customFormat="1" ht="15.75" customHeight="1" x14ac:dyDescent="0.2"/>
    <row r="877" customFormat="1" ht="15.75" customHeight="1" x14ac:dyDescent="0.2"/>
    <row r="878" customFormat="1" ht="15.75" customHeight="1" x14ac:dyDescent="0.2"/>
    <row r="879" customFormat="1" ht="15.75" customHeight="1" x14ac:dyDescent="0.2"/>
    <row r="880" customFormat="1" ht="15.75" customHeight="1" x14ac:dyDescent="0.2"/>
    <row r="881" customFormat="1" ht="15.75" customHeight="1" x14ac:dyDescent="0.2"/>
    <row r="882" customFormat="1" ht="15.75" customHeight="1" x14ac:dyDescent="0.2"/>
    <row r="883" customFormat="1" ht="15.75" customHeight="1" x14ac:dyDescent="0.2"/>
    <row r="884" customFormat="1" ht="15.75" customHeight="1" x14ac:dyDescent="0.2"/>
    <row r="885" customFormat="1" ht="15.75" customHeight="1" x14ac:dyDescent="0.2"/>
    <row r="886" customFormat="1" ht="15.75" customHeight="1" x14ac:dyDescent="0.2"/>
    <row r="887" customFormat="1" ht="15.75" customHeight="1" x14ac:dyDescent="0.2"/>
    <row r="888" customFormat="1" ht="15.75" customHeight="1" x14ac:dyDescent="0.2"/>
    <row r="889" customFormat="1" ht="15.75" customHeight="1" x14ac:dyDescent="0.2"/>
    <row r="890" customFormat="1" ht="15.75" customHeight="1" x14ac:dyDescent="0.2"/>
    <row r="891" customFormat="1" ht="15.75" customHeight="1" x14ac:dyDescent="0.2"/>
    <row r="892" customFormat="1" ht="15.75" customHeight="1" x14ac:dyDescent="0.2"/>
    <row r="893" customFormat="1" ht="15.75" customHeight="1" x14ac:dyDescent="0.2"/>
    <row r="894" customFormat="1" ht="15.75" customHeight="1" x14ac:dyDescent="0.2"/>
    <row r="895" customFormat="1" ht="15.75" customHeight="1" x14ac:dyDescent="0.2"/>
    <row r="896" customFormat="1" ht="15.75" customHeight="1" x14ac:dyDescent="0.2"/>
    <row r="897" customFormat="1" ht="15.75" customHeight="1" x14ac:dyDescent="0.2"/>
    <row r="898" customFormat="1" ht="15.75" customHeight="1" x14ac:dyDescent="0.2"/>
    <row r="899" customFormat="1" ht="15.75" customHeight="1" x14ac:dyDescent="0.2"/>
    <row r="900" customFormat="1" ht="15.75" customHeight="1" x14ac:dyDescent="0.2"/>
    <row r="901" customFormat="1" ht="15.75" customHeight="1" x14ac:dyDescent="0.2"/>
    <row r="902" customFormat="1" ht="15.75" customHeight="1" x14ac:dyDescent="0.2"/>
    <row r="903" customFormat="1" ht="15.75" customHeight="1" x14ac:dyDescent="0.2"/>
    <row r="904" customFormat="1" ht="15.75" customHeight="1" x14ac:dyDescent="0.2"/>
    <row r="905" customFormat="1" ht="15.75" customHeight="1" x14ac:dyDescent="0.2"/>
    <row r="906" customFormat="1" ht="15.75" customHeight="1" x14ac:dyDescent="0.2"/>
    <row r="907" customFormat="1" ht="15.75" customHeight="1" x14ac:dyDescent="0.2"/>
    <row r="908" customFormat="1" ht="15.75" customHeight="1" x14ac:dyDescent="0.2"/>
    <row r="909" customFormat="1" ht="15.75" customHeight="1" x14ac:dyDescent="0.2"/>
    <row r="910" customFormat="1" ht="15.75" customHeight="1" x14ac:dyDescent="0.2"/>
    <row r="911" customFormat="1" ht="15.75" customHeight="1" x14ac:dyDescent="0.2"/>
    <row r="912" customFormat="1" ht="15.75" customHeight="1" x14ac:dyDescent="0.2"/>
    <row r="913" customFormat="1" ht="15.75" customHeight="1" x14ac:dyDescent="0.2"/>
    <row r="914" customFormat="1" ht="15.75" customHeight="1" x14ac:dyDescent="0.2"/>
    <row r="915" customFormat="1" ht="15.75" customHeight="1" x14ac:dyDescent="0.2"/>
    <row r="916" customFormat="1" ht="15.75" customHeight="1" x14ac:dyDescent="0.2"/>
    <row r="917" customFormat="1" ht="15.75" customHeight="1" x14ac:dyDescent="0.2"/>
    <row r="918" customFormat="1" ht="15.75" customHeight="1" x14ac:dyDescent="0.2"/>
    <row r="919" customFormat="1" ht="15.75" customHeight="1" x14ac:dyDescent="0.2"/>
    <row r="920" customFormat="1" ht="15.75" customHeight="1" x14ac:dyDescent="0.2"/>
    <row r="921" customFormat="1" ht="15.75" customHeight="1" x14ac:dyDescent="0.2"/>
    <row r="922" customFormat="1" ht="15.75" customHeight="1" x14ac:dyDescent="0.2"/>
    <row r="923" customFormat="1" ht="15.75" customHeight="1" x14ac:dyDescent="0.2"/>
    <row r="924" customFormat="1" ht="15.75" customHeight="1" x14ac:dyDescent="0.2"/>
    <row r="925" customFormat="1" ht="15.75" customHeight="1" x14ac:dyDescent="0.2"/>
    <row r="926" customFormat="1" ht="15.75" customHeight="1" x14ac:dyDescent="0.2"/>
    <row r="927" customFormat="1" ht="15.75" customHeight="1" x14ac:dyDescent="0.2"/>
    <row r="928" customFormat="1" ht="15.75" customHeight="1" x14ac:dyDescent="0.2"/>
    <row r="929" customFormat="1" ht="15.75" customHeight="1" x14ac:dyDescent="0.2"/>
    <row r="930" customFormat="1" ht="15.75" customHeight="1" x14ac:dyDescent="0.2"/>
    <row r="931" customFormat="1" ht="15.75" customHeight="1" x14ac:dyDescent="0.2"/>
    <row r="932" customFormat="1" ht="15.75" customHeight="1" x14ac:dyDescent="0.2"/>
    <row r="933" customFormat="1" ht="15.75" customHeight="1" x14ac:dyDescent="0.2"/>
    <row r="934" customFormat="1" ht="15.75" customHeight="1" x14ac:dyDescent="0.2"/>
    <row r="935" customFormat="1" ht="15.75" customHeight="1" x14ac:dyDescent="0.2"/>
    <row r="936" customFormat="1" ht="15.75" customHeight="1" x14ac:dyDescent="0.2"/>
    <row r="937" customFormat="1" ht="15.75" customHeight="1" x14ac:dyDescent="0.2"/>
    <row r="938" customFormat="1" ht="15.75" customHeight="1" x14ac:dyDescent="0.2"/>
    <row r="939" customFormat="1" ht="15.75" customHeight="1" x14ac:dyDescent="0.2"/>
    <row r="940" customFormat="1" ht="15.75" customHeight="1" x14ac:dyDescent="0.2"/>
    <row r="941" customFormat="1" ht="15.75" customHeight="1" x14ac:dyDescent="0.2"/>
    <row r="942" customFormat="1" ht="15.75" customHeight="1" x14ac:dyDescent="0.2"/>
    <row r="943" customFormat="1" ht="15.75" customHeight="1" x14ac:dyDescent="0.2"/>
    <row r="944" customFormat="1" ht="15.75" customHeight="1" x14ac:dyDescent="0.2"/>
    <row r="945" customFormat="1" ht="15.75" customHeight="1" x14ac:dyDescent="0.2"/>
    <row r="946" customFormat="1" ht="15.75" customHeight="1" x14ac:dyDescent="0.2"/>
    <row r="947" customFormat="1" ht="15.75" customHeight="1" x14ac:dyDescent="0.2"/>
    <row r="948" customFormat="1" ht="15.75" customHeight="1" x14ac:dyDescent="0.2"/>
    <row r="949" customFormat="1" ht="15.75" customHeight="1" x14ac:dyDescent="0.2"/>
    <row r="950" customFormat="1" ht="15.75" customHeight="1" x14ac:dyDescent="0.2"/>
    <row r="951" customFormat="1" ht="15.75" customHeight="1" x14ac:dyDescent="0.2"/>
    <row r="952" customFormat="1" ht="15.75" customHeight="1" x14ac:dyDescent="0.2"/>
    <row r="953" customFormat="1" ht="15.75" customHeight="1" x14ac:dyDescent="0.2"/>
    <row r="954" customFormat="1" ht="15.75" customHeight="1" x14ac:dyDescent="0.2"/>
    <row r="955" customFormat="1" ht="15.75" customHeight="1" x14ac:dyDescent="0.2"/>
    <row r="956" customFormat="1" ht="15.75" customHeight="1" x14ac:dyDescent="0.2"/>
    <row r="957" customFormat="1" ht="15.75" customHeight="1" x14ac:dyDescent="0.2"/>
    <row r="958" customFormat="1" ht="15.75" customHeight="1" x14ac:dyDescent="0.2"/>
    <row r="959" customFormat="1" ht="15.75" customHeight="1" x14ac:dyDescent="0.2"/>
    <row r="960" customFormat="1" ht="15.75" customHeight="1" x14ac:dyDescent="0.2"/>
    <row r="961" customFormat="1" ht="15.75" customHeight="1" x14ac:dyDescent="0.2"/>
    <row r="962" customFormat="1" ht="15.75" customHeight="1" x14ac:dyDescent="0.2"/>
    <row r="963" customFormat="1" ht="15.75" customHeight="1" x14ac:dyDescent="0.2"/>
    <row r="964" customFormat="1" ht="15.75" customHeight="1" x14ac:dyDescent="0.2"/>
    <row r="965" customFormat="1" ht="15.75" customHeight="1" x14ac:dyDescent="0.2"/>
    <row r="966" customFormat="1" ht="15.75" customHeight="1" x14ac:dyDescent="0.2"/>
    <row r="967" customFormat="1" ht="15.75" customHeight="1" x14ac:dyDescent="0.2"/>
    <row r="968" customFormat="1" ht="15.75" customHeight="1" x14ac:dyDescent="0.2"/>
    <row r="969" customFormat="1" ht="15.75" customHeight="1" x14ac:dyDescent="0.2"/>
    <row r="970" customFormat="1" ht="15.75" customHeight="1" x14ac:dyDescent="0.2"/>
    <row r="971" customFormat="1" ht="15.75" customHeight="1" x14ac:dyDescent="0.2"/>
    <row r="972" customFormat="1" ht="15.75" customHeight="1" x14ac:dyDescent="0.2"/>
    <row r="973" customFormat="1" ht="15.75" customHeight="1" x14ac:dyDescent="0.2"/>
    <row r="974" customFormat="1" ht="15.75" customHeight="1" x14ac:dyDescent="0.2"/>
    <row r="975" customFormat="1" ht="15.75" customHeight="1" x14ac:dyDescent="0.2"/>
    <row r="976" customFormat="1" ht="15.75" customHeight="1" x14ac:dyDescent="0.2"/>
    <row r="977" customFormat="1" ht="15.75" customHeight="1" x14ac:dyDescent="0.2"/>
    <row r="978" customFormat="1" ht="15.75" customHeight="1" x14ac:dyDescent="0.2"/>
    <row r="979" customFormat="1" ht="15.75" customHeight="1" x14ac:dyDescent="0.2"/>
    <row r="980" customFormat="1" ht="15.75" customHeight="1" x14ac:dyDescent="0.2"/>
    <row r="981" customFormat="1" ht="15.75" customHeight="1" x14ac:dyDescent="0.2"/>
    <row r="982" customFormat="1" ht="15.75" customHeight="1" x14ac:dyDescent="0.2"/>
    <row r="983" customFormat="1" ht="15.75" customHeight="1" x14ac:dyDescent="0.2"/>
    <row r="984" customFormat="1" ht="15.75" customHeight="1" x14ac:dyDescent="0.2"/>
    <row r="985" customFormat="1" ht="15.75" customHeight="1" x14ac:dyDescent="0.2"/>
    <row r="986" customFormat="1" ht="15.75" customHeight="1" x14ac:dyDescent="0.2"/>
    <row r="987" customFormat="1" ht="15.75" customHeight="1" x14ac:dyDescent="0.2"/>
    <row r="988" customFormat="1" ht="15.75" customHeight="1" x14ac:dyDescent="0.2"/>
    <row r="989" customFormat="1" ht="15.75" customHeight="1" x14ac:dyDescent="0.2"/>
    <row r="990" customFormat="1" ht="15.75" customHeight="1" x14ac:dyDescent="0.2"/>
    <row r="991" customFormat="1" ht="15.75" customHeight="1" x14ac:dyDescent="0.2"/>
    <row r="992" customFormat="1" ht="15.75" customHeight="1" x14ac:dyDescent="0.2"/>
    <row r="993" customFormat="1" ht="15.75" customHeight="1" x14ac:dyDescent="0.2"/>
    <row r="994" customFormat="1" ht="15.75" customHeight="1" x14ac:dyDescent="0.2"/>
    <row r="995" customFormat="1" ht="15.75" customHeight="1" x14ac:dyDescent="0.2"/>
    <row r="996" customFormat="1" ht="15.75" customHeight="1" x14ac:dyDescent="0.2"/>
    <row r="997" customFormat="1" ht="15.75" customHeight="1" x14ac:dyDescent="0.2"/>
    <row r="998" customFormat="1" ht="15.75" customHeight="1" x14ac:dyDescent="0.2"/>
    <row r="999" customFormat="1" ht="15.75" customHeight="1" x14ac:dyDescent="0.2"/>
    <row r="1000" customFormat="1" ht="15.75" customHeight="1" x14ac:dyDescent="0.2"/>
    <row r="1001" customFormat="1" ht="15.75" customHeight="1" x14ac:dyDescent="0.2"/>
    <row r="1002" customFormat="1" ht="15.75" customHeight="1" x14ac:dyDescent="0.2"/>
    <row r="1003" customFormat="1" ht="15.75" customHeight="1" x14ac:dyDescent="0.2"/>
    <row r="1004" customFormat="1" ht="15.75" customHeight="1" x14ac:dyDescent="0.2"/>
    <row r="1005" customFormat="1" ht="15.75" customHeight="1" x14ac:dyDescent="0.2"/>
    <row r="1006" customFormat="1" ht="15.75" customHeight="1" x14ac:dyDescent="0.2"/>
    <row r="1007" customFormat="1" ht="15.75" customHeight="1" x14ac:dyDescent="0.2"/>
    <row r="1008" customFormat="1" ht="15" customHeight="1" x14ac:dyDescent="0.2"/>
    <row r="1009" customFormat="1" ht="15" customHeight="1" x14ac:dyDescent="0.2"/>
  </sheetData>
  <mergeCells count="12">
    <mergeCell ref="F5:F6"/>
    <mergeCell ref="G5:G6"/>
    <mergeCell ref="A53:C53"/>
    <mergeCell ref="A55:C55"/>
    <mergeCell ref="A1:H1"/>
    <mergeCell ref="A2:H2"/>
    <mergeCell ref="B3:C3"/>
    <mergeCell ref="A4:C6"/>
    <mergeCell ref="D4:G4"/>
    <mergeCell ref="D5:D6"/>
    <mergeCell ref="E5:E6"/>
    <mergeCell ref="H5:H6"/>
  </mergeCells>
  <pageMargins left="0.7" right="0.7" top="0.75" bottom="0.75" header="0" footer="0"/>
  <pageSetup scale="50"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1009"/>
  <sheetViews>
    <sheetView workbookViewId="0">
      <selection activeCell="D8" sqref="D8"/>
    </sheetView>
  </sheetViews>
  <sheetFormatPr baseColWidth="10" defaultColWidth="11.1640625" defaultRowHeight="15" customHeight="1" x14ac:dyDescent="0.2"/>
  <cols>
    <col min="1" max="2" width="6.83203125" customWidth="1"/>
    <col min="3" max="3" width="52.83203125" customWidth="1"/>
    <col min="4" max="4" width="20.1640625" customWidth="1"/>
    <col min="5" max="6" width="17.33203125" customWidth="1"/>
    <col min="7" max="7" width="19.5" customWidth="1"/>
    <col min="8" max="8" width="59" customWidth="1"/>
    <col min="9" max="9" width="8" customWidth="1"/>
  </cols>
  <sheetData>
    <row r="1" spans="1:9" ht="21" customHeight="1" x14ac:dyDescent="0.25">
      <c r="A1" s="361" t="s">
        <v>139</v>
      </c>
      <c r="B1" s="328"/>
      <c r="C1" s="328"/>
      <c r="D1" s="328"/>
      <c r="E1" s="328"/>
      <c r="F1" s="328"/>
      <c r="G1" s="328"/>
      <c r="H1" s="328"/>
    </row>
    <row r="2" spans="1:9" ht="21" customHeight="1" x14ac:dyDescent="0.25">
      <c r="A2" s="358" t="str">
        <f>'Community Quarterback'!$A$2</f>
        <v xml:space="preserve"> Fiscal Year 2025</v>
      </c>
      <c r="B2" s="328"/>
      <c r="C2" s="328"/>
      <c r="D2" s="328"/>
      <c r="E2" s="328"/>
      <c r="F2" s="328"/>
      <c r="G2" s="328"/>
      <c r="H2" s="328"/>
    </row>
    <row r="3" spans="1:9" ht="16.5" customHeight="1" thickBot="1" x14ac:dyDescent="0.25">
      <c r="A3" s="24"/>
      <c r="B3" s="402">
        <f>'ENOUGH Cover Page Signatures'!G6</f>
        <v>0</v>
      </c>
      <c r="C3" s="328"/>
      <c r="D3" s="24"/>
      <c r="E3" s="24"/>
      <c r="F3" s="24"/>
      <c r="G3" s="24"/>
    </row>
    <row r="4" spans="1:9" ht="15.75" customHeight="1" thickBot="1" x14ac:dyDescent="0.25">
      <c r="A4" s="373" t="s">
        <v>73</v>
      </c>
      <c r="B4" s="397"/>
      <c r="C4" s="403"/>
      <c r="D4" s="405"/>
      <c r="E4" s="392"/>
      <c r="F4" s="392"/>
      <c r="G4" s="406"/>
      <c r="H4" s="114" t="s">
        <v>74</v>
      </c>
    </row>
    <row r="5" spans="1:9" ht="16" x14ac:dyDescent="0.2">
      <c r="A5" s="374"/>
      <c r="B5" s="328"/>
      <c r="C5" s="331"/>
      <c r="D5" s="388" t="s">
        <v>59</v>
      </c>
      <c r="E5" s="368" t="s">
        <v>75</v>
      </c>
      <c r="F5" s="368" t="s">
        <v>76</v>
      </c>
      <c r="G5" s="385" t="s">
        <v>77</v>
      </c>
      <c r="H5" s="370" t="s">
        <v>128</v>
      </c>
    </row>
    <row r="6" spans="1:9" ht="48.75" customHeight="1" thickBot="1" x14ac:dyDescent="0.25">
      <c r="A6" s="404"/>
      <c r="B6" s="363"/>
      <c r="C6" s="381"/>
      <c r="D6" s="389"/>
      <c r="E6" s="384"/>
      <c r="F6" s="384"/>
      <c r="G6" s="386"/>
      <c r="H6" s="407"/>
    </row>
    <row r="7" spans="1:9" ht="16.5" customHeight="1" thickTop="1" x14ac:dyDescent="0.2">
      <c r="A7" s="244" t="s">
        <v>129</v>
      </c>
      <c r="B7" s="245"/>
      <c r="C7" s="246"/>
      <c r="D7" s="247"/>
      <c r="E7" s="248"/>
      <c r="F7" s="248"/>
      <c r="G7" s="27"/>
      <c r="H7" s="249"/>
    </row>
    <row r="8" spans="1:9" ht="15.75" customHeight="1" x14ac:dyDescent="0.2">
      <c r="A8" s="250"/>
      <c r="B8" s="121" t="s">
        <v>62</v>
      </c>
      <c r="C8" s="122"/>
      <c r="D8" s="251">
        <f t="shared" ref="D8:F8" si="0">SUM(D9:D10)</f>
        <v>0</v>
      </c>
      <c r="E8" s="252">
        <f t="shared" si="0"/>
        <v>0</v>
      </c>
      <c r="F8" s="252">
        <f t="shared" si="0"/>
        <v>0</v>
      </c>
      <c r="G8" s="126">
        <f>SUM(G9:G10)</f>
        <v>0</v>
      </c>
      <c r="H8" s="253"/>
      <c r="I8" s="8"/>
    </row>
    <row r="9" spans="1:9" ht="15.75" customHeight="1" x14ac:dyDescent="0.2">
      <c r="A9" s="203"/>
      <c r="B9" s="128"/>
      <c r="C9" s="129" t="s">
        <v>80</v>
      </c>
      <c r="D9" s="254">
        <v>0</v>
      </c>
      <c r="E9" s="255">
        <v>0</v>
      </c>
      <c r="F9" s="255">
        <v>0</v>
      </c>
      <c r="G9" s="133">
        <f t="shared" ref="G9:G10" si="1">SUM(D9:F9)</f>
        <v>0</v>
      </c>
      <c r="H9" s="256"/>
    </row>
    <row r="10" spans="1:9" ht="15.75" customHeight="1" x14ac:dyDescent="0.2">
      <c r="A10" s="209"/>
      <c r="B10" s="136"/>
      <c r="C10" s="137" t="s">
        <v>81</v>
      </c>
      <c r="D10" s="254">
        <v>0</v>
      </c>
      <c r="E10" s="255">
        <v>0</v>
      </c>
      <c r="F10" s="255">
        <v>0</v>
      </c>
      <c r="G10" s="133">
        <f t="shared" si="1"/>
        <v>0</v>
      </c>
      <c r="H10" s="256"/>
    </row>
    <row r="11" spans="1:9" ht="15.75" customHeight="1" x14ac:dyDescent="0.2">
      <c r="A11" s="257"/>
      <c r="B11" s="139" t="s">
        <v>63</v>
      </c>
      <c r="C11" s="140"/>
      <c r="D11" s="258">
        <f t="shared" ref="D11:F11" si="2">SUM(D12:D21)</f>
        <v>0</v>
      </c>
      <c r="E11" s="259">
        <f t="shared" si="2"/>
        <v>0</v>
      </c>
      <c r="F11" s="259">
        <f t="shared" si="2"/>
        <v>0</v>
      </c>
      <c r="G11" s="126">
        <f>SUM(G12:G21)</f>
        <v>0</v>
      </c>
      <c r="H11" s="253"/>
      <c r="I11" s="8"/>
    </row>
    <row r="12" spans="1:9" ht="15.75" customHeight="1" x14ac:dyDescent="0.2">
      <c r="A12" s="209"/>
      <c r="B12" s="136"/>
      <c r="C12" s="137" t="s">
        <v>82</v>
      </c>
      <c r="D12" s="254">
        <v>0</v>
      </c>
      <c r="E12" s="255">
        <v>0</v>
      </c>
      <c r="F12" s="255">
        <v>0</v>
      </c>
      <c r="G12" s="133">
        <f t="shared" ref="G12:G21" si="3">SUM(D12:F12)</f>
        <v>0</v>
      </c>
      <c r="H12" s="256"/>
    </row>
    <row r="13" spans="1:9" ht="15.75" customHeight="1" x14ac:dyDescent="0.2">
      <c r="A13" s="209"/>
      <c r="B13" s="136"/>
      <c r="C13" s="137" t="s">
        <v>83</v>
      </c>
      <c r="D13" s="254">
        <v>0</v>
      </c>
      <c r="E13" s="255">
        <v>0</v>
      </c>
      <c r="F13" s="255">
        <v>0</v>
      </c>
      <c r="G13" s="133">
        <f t="shared" si="3"/>
        <v>0</v>
      </c>
      <c r="H13" s="256"/>
    </row>
    <row r="14" spans="1:9" ht="15.75" customHeight="1" x14ac:dyDescent="0.2">
      <c r="A14" s="209"/>
      <c r="B14" s="136"/>
      <c r="C14" s="137" t="s">
        <v>84</v>
      </c>
      <c r="D14" s="254">
        <v>0</v>
      </c>
      <c r="E14" s="255">
        <v>0</v>
      </c>
      <c r="F14" s="255">
        <v>0</v>
      </c>
      <c r="G14" s="133">
        <f t="shared" si="3"/>
        <v>0</v>
      </c>
      <c r="H14" s="256"/>
    </row>
    <row r="15" spans="1:9" ht="15.75" customHeight="1" x14ac:dyDescent="0.2">
      <c r="A15" s="209"/>
      <c r="B15" s="136"/>
      <c r="C15" s="137" t="s">
        <v>85</v>
      </c>
      <c r="D15" s="254">
        <v>0</v>
      </c>
      <c r="E15" s="255">
        <v>0</v>
      </c>
      <c r="F15" s="255">
        <v>0</v>
      </c>
      <c r="G15" s="133">
        <f t="shared" si="3"/>
        <v>0</v>
      </c>
      <c r="H15" s="256"/>
    </row>
    <row r="16" spans="1:9" ht="15.75" customHeight="1" x14ac:dyDescent="0.2">
      <c r="A16" s="209"/>
      <c r="B16" s="136"/>
      <c r="C16" s="137" t="s">
        <v>86</v>
      </c>
      <c r="D16" s="254">
        <v>0</v>
      </c>
      <c r="E16" s="255">
        <v>0</v>
      </c>
      <c r="F16" s="255">
        <v>0</v>
      </c>
      <c r="G16" s="133">
        <f t="shared" si="3"/>
        <v>0</v>
      </c>
      <c r="H16" s="256"/>
    </row>
    <row r="17" spans="1:9" ht="15.75" customHeight="1" x14ac:dyDescent="0.2">
      <c r="A17" s="209"/>
      <c r="B17" s="136"/>
      <c r="C17" s="137" t="s">
        <v>87</v>
      </c>
      <c r="D17" s="254">
        <v>0</v>
      </c>
      <c r="E17" s="255">
        <v>0</v>
      </c>
      <c r="F17" s="255">
        <v>0</v>
      </c>
      <c r="G17" s="133">
        <f t="shared" si="3"/>
        <v>0</v>
      </c>
      <c r="H17" s="256"/>
    </row>
    <row r="18" spans="1:9" ht="15.75" customHeight="1" x14ac:dyDescent="0.2">
      <c r="A18" s="209"/>
      <c r="B18" s="136"/>
      <c r="C18" s="137" t="s">
        <v>88</v>
      </c>
      <c r="D18" s="254">
        <v>0</v>
      </c>
      <c r="E18" s="255">
        <v>0</v>
      </c>
      <c r="F18" s="255">
        <v>0</v>
      </c>
      <c r="G18" s="133">
        <f t="shared" si="3"/>
        <v>0</v>
      </c>
      <c r="H18" s="256"/>
    </row>
    <row r="19" spans="1:9" ht="15.75" customHeight="1" x14ac:dyDescent="0.2">
      <c r="A19" s="209"/>
      <c r="B19" s="136"/>
      <c r="C19" s="137" t="s">
        <v>89</v>
      </c>
      <c r="D19" s="254">
        <v>0</v>
      </c>
      <c r="E19" s="255">
        <v>0</v>
      </c>
      <c r="F19" s="255">
        <v>0</v>
      </c>
      <c r="G19" s="133">
        <f t="shared" si="3"/>
        <v>0</v>
      </c>
      <c r="H19" s="256"/>
    </row>
    <row r="20" spans="1:9" ht="15.75" customHeight="1" x14ac:dyDescent="0.2">
      <c r="A20" s="209"/>
      <c r="B20" s="136"/>
      <c r="C20" s="137" t="s">
        <v>90</v>
      </c>
      <c r="D20" s="254">
        <v>0</v>
      </c>
      <c r="E20" s="255">
        <v>0</v>
      </c>
      <c r="F20" s="255">
        <v>0</v>
      </c>
      <c r="G20" s="133">
        <f t="shared" si="3"/>
        <v>0</v>
      </c>
      <c r="H20" s="256"/>
    </row>
    <row r="21" spans="1:9" ht="15.75" customHeight="1" x14ac:dyDescent="0.2">
      <c r="A21" s="209"/>
      <c r="B21" s="136"/>
      <c r="C21" s="137" t="s">
        <v>90</v>
      </c>
      <c r="D21" s="254">
        <v>0</v>
      </c>
      <c r="E21" s="255">
        <v>0</v>
      </c>
      <c r="F21" s="255">
        <v>0</v>
      </c>
      <c r="G21" s="133">
        <f t="shared" si="3"/>
        <v>0</v>
      </c>
      <c r="H21" s="256"/>
    </row>
    <row r="22" spans="1:9" ht="15.75" customHeight="1" x14ac:dyDescent="0.2">
      <c r="A22" s="260"/>
      <c r="B22" s="148" t="s">
        <v>64</v>
      </c>
      <c r="C22" s="149" t="s">
        <v>130</v>
      </c>
      <c r="D22" s="258">
        <f>SUM(D23:D25)</f>
        <v>0</v>
      </c>
      <c r="E22" s="259">
        <f>SUM(E23:E25)</f>
        <v>0</v>
      </c>
      <c r="F22" s="259">
        <f>SUM(F23:F25)</f>
        <v>0</v>
      </c>
      <c r="G22" s="150">
        <f>SUM(G23:G25)</f>
        <v>0</v>
      </c>
      <c r="H22" s="253"/>
      <c r="I22" s="8"/>
    </row>
    <row r="23" spans="1:9" ht="15.75" customHeight="1" x14ac:dyDescent="0.2">
      <c r="A23" s="209"/>
      <c r="B23" s="136"/>
      <c r="C23" s="137" t="s">
        <v>91</v>
      </c>
      <c r="D23" s="254">
        <v>0</v>
      </c>
      <c r="E23" s="255">
        <v>0</v>
      </c>
      <c r="F23" s="255">
        <v>0</v>
      </c>
      <c r="G23" s="133">
        <f t="shared" ref="G23:G25" si="4">SUM(D23:F23)</f>
        <v>0</v>
      </c>
      <c r="H23" s="256"/>
    </row>
    <row r="24" spans="1:9" ht="15.75" customHeight="1" x14ac:dyDescent="0.2">
      <c r="A24" s="209"/>
      <c r="B24" s="136"/>
      <c r="C24" s="137" t="s">
        <v>92</v>
      </c>
      <c r="D24" s="254">
        <v>0</v>
      </c>
      <c r="E24" s="255">
        <v>0</v>
      </c>
      <c r="F24" s="255">
        <v>0</v>
      </c>
      <c r="G24" s="133">
        <f t="shared" si="4"/>
        <v>0</v>
      </c>
      <c r="H24" s="256"/>
    </row>
    <row r="25" spans="1:9" ht="15.75" customHeight="1" x14ac:dyDescent="0.2">
      <c r="A25" s="203"/>
      <c r="B25" s="128"/>
      <c r="C25" s="129" t="s">
        <v>90</v>
      </c>
      <c r="D25" s="254">
        <v>0</v>
      </c>
      <c r="E25" s="255">
        <v>0</v>
      </c>
      <c r="F25" s="255">
        <v>0</v>
      </c>
      <c r="G25" s="133">
        <f t="shared" si="4"/>
        <v>0</v>
      </c>
      <c r="H25" s="256"/>
    </row>
    <row r="26" spans="1:9" ht="15.75" customHeight="1" x14ac:dyDescent="0.2">
      <c r="A26" s="260"/>
      <c r="B26" s="148" t="s">
        <v>65</v>
      </c>
      <c r="C26" s="149"/>
      <c r="D26" s="258">
        <f t="shared" ref="D26:F26" si="5">SUM(D27:D31)</f>
        <v>0</v>
      </c>
      <c r="E26" s="259">
        <f t="shared" si="5"/>
        <v>0</v>
      </c>
      <c r="F26" s="259">
        <f t="shared" si="5"/>
        <v>0</v>
      </c>
      <c r="G26" s="150">
        <f>SUM(G27:G30)</f>
        <v>0</v>
      </c>
      <c r="H26" s="253"/>
      <c r="I26" s="8"/>
    </row>
    <row r="27" spans="1:9" ht="15.75" customHeight="1" x14ac:dyDescent="0.2">
      <c r="A27" s="209"/>
      <c r="B27" s="136"/>
      <c r="C27" s="137" t="s">
        <v>93</v>
      </c>
      <c r="D27" s="254">
        <v>0</v>
      </c>
      <c r="E27" s="255">
        <v>0</v>
      </c>
      <c r="F27" s="255">
        <v>0</v>
      </c>
      <c r="G27" s="133">
        <f>SUM(D27:F27)</f>
        <v>0</v>
      </c>
      <c r="H27" s="256"/>
    </row>
    <row r="28" spans="1:9" ht="15.75" customHeight="1" x14ac:dyDescent="0.2">
      <c r="A28" s="209"/>
      <c r="B28" s="136"/>
      <c r="C28" s="137" t="s">
        <v>94</v>
      </c>
      <c r="D28" s="254">
        <v>0</v>
      </c>
      <c r="E28" s="255">
        <v>0</v>
      </c>
      <c r="F28" s="255">
        <v>0</v>
      </c>
      <c r="G28" s="133">
        <f t="shared" ref="G28:G33" si="6">SUM(D28:F28)</f>
        <v>0</v>
      </c>
      <c r="H28" s="256"/>
    </row>
    <row r="29" spans="1:9" ht="15.75" customHeight="1" x14ac:dyDescent="0.2">
      <c r="A29" s="209"/>
      <c r="B29" s="136"/>
      <c r="C29" s="137" t="s">
        <v>95</v>
      </c>
      <c r="D29" s="254">
        <v>0</v>
      </c>
      <c r="E29" s="255">
        <v>0</v>
      </c>
      <c r="F29" s="255">
        <v>0</v>
      </c>
      <c r="G29" s="133">
        <f t="shared" si="6"/>
        <v>0</v>
      </c>
      <c r="H29" s="256"/>
      <c r="I29" s="8"/>
    </row>
    <row r="30" spans="1:9" ht="15.75" customHeight="1" x14ac:dyDescent="0.2">
      <c r="A30" s="209"/>
      <c r="B30" s="136"/>
      <c r="C30" s="137" t="s">
        <v>96</v>
      </c>
      <c r="D30" s="254">
        <v>0</v>
      </c>
      <c r="E30" s="255">
        <v>0</v>
      </c>
      <c r="F30" s="255">
        <v>0</v>
      </c>
      <c r="G30" s="133">
        <f t="shared" si="6"/>
        <v>0</v>
      </c>
      <c r="H30" s="256"/>
      <c r="I30" s="8"/>
    </row>
    <row r="31" spans="1:9" ht="15.75" customHeight="1" x14ac:dyDescent="0.2">
      <c r="A31" s="203"/>
      <c r="B31" s="128"/>
      <c r="C31" s="129" t="s">
        <v>90</v>
      </c>
      <c r="D31" s="254">
        <v>0</v>
      </c>
      <c r="E31" s="255">
        <v>0</v>
      </c>
      <c r="F31" s="255">
        <v>0</v>
      </c>
      <c r="G31" s="133">
        <f>SUM(D31:F31)</f>
        <v>0</v>
      </c>
      <c r="H31" s="256"/>
      <c r="I31" s="8"/>
    </row>
    <row r="32" spans="1:9" ht="15.75" customHeight="1" x14ac:dyDescent="0.2">
      <c r="A32" s="260"/>
      <c r="B32" s="148" t="s">
        <v>66</v>
      </c>
      <c r="C32" s="149"/>
      <c r="D32" s="258">
        <f t="shared" ref="D32:F32" si="7">SUM(D33:D34)</f>
        <v>0</v>
      </c>
      <c r="E32" s="259">
        <f t="shared" si="7"/>
        <v>0</v>
      </c>
      <c r="F32" s="259">
        <f t="shared" si="7"/>
        <v>0</v>
      </c>
      <c r="G32" s="150">
        <f t="shared" si="6"/>
        <v>0</v>
      </c>
      <c r="H32" s="253"/>
      <c r="I32" s="8"/>
    </row>
    <row r="33" spans="1:9" ht="15.75" customHeight="1" x14ac:dyDescent="0.2">
      <c r="A33" s="209"/>
      <c r="B33" s="136"/>
      <c r="C33" s="137" t="s">
        <v>97</v>
      </c>
      <c r="D33" s="254">
        <v>0</v>
      </c>
      <c r="E33" s="255">
        <v>0</v>
      </c>
      <c r="F33" s="255">
        <v>0</v>
      </c>
      <c r="G33" s="133">
        <f t="shared" si="6"/>
        <v>0</v>
      </c>
      <c r="H33" s="256"/>
    </row>
    <row r="34" spans="1:9" ht="15.75" customHeight="1" x14ac:dyDescent="0.2">
      <c r="A34" s="209"/>
      <c r="B34" s="136"/>
      <c r="C34" s="137" t="s">
        <v>90</v>
      </c>
      <c r="D34" s="254">
        <v>0</v>
      </c>
      <c r="E34" s="255">
        <v>0</v>
      </c>
      <c r="F34" s="255">
        <v>0</v>
      </c>
      <c r="G34" s="133">
        <f>SUM(D34:F34)</f>
        <v>0</v>
      </c>
      <c r="H34" s="256"/>
    </row>
    <row r="35" spans="1:9" ht="15.75" customHeight="1" x14ac:dyDescent="0.2">
      <c r="A35" s="257"/>
      <c r="B35" s="139" t="s">
        <v>67</v>
      </c>
      <c r="C35" s="140"/>
      <c r="D35" s="258">
        <f>SUM(D36:D41)</f>
        <v>0</v>
      </c>
      <c r="E35" s="259">
        <f>SUM(E36:E41)</f>
        <v>0</v>
      </c>
      <c r="F35" s="259">
        <f>SUM(F36:F41)</f>
        <v>0</v>
      </c>
      <c r="G35" s="126">
        <f>SUM(G36:G41)</f>
        <v>0</v>
      </c>
      <c r="H35" s="253"/>
      <c r="I35" s="8"/>
    </row>
    <row r="36" spans="1:9" ht="15.75" customHeight="1" x14ac:dyDescent="0.2">
      <c r="A36" s="209"/>
      <c r="B36" s="136"/>
      <c r="C36" s="137" t="s">
        <v>98</v>
      </c>
      <c r="D36" s="254">
        <v>0</v>
      </c>
      <c r="E36" s="255">
        <v>0</v>
      </c>
      <c r="F36" s="255">
        <v>0</v>
      </c>
      <c r="G36" s="133">
        <f t="shared" ref="G36:G39" si="8">SUM(D36:F36)</f>
        <v>0</v>
      </c>
      <c r="H36" s="256"/>
      <c r="I36" s="8"/>
    </row>
    <row r="37" spans="1:9" ht="15.75" customHeight="1" x14ac:dyDescent="0.2">
      <c r="A37" s="209"/>
      <c r="B37" s="136"/>
      <c r="C37" s="137" t="s">
        <v>99</v>
      </c>
      <c r="D37" s="254">
        <v>0</v>
      </c>
      <c r="E37" s="255">
        <v>0</v>
      </c>
      <c r="F37" s="255">
        <v>0</v>
      </c>
      <c r="G37" s="133">
        <f t="shared" si="8"/>
        <v>0</v>
      </c>
      <c r="H37" s="256"/>
      <c r="I37" s="8"/>
    </row>
    <row r="38" spans="1:9" ht="15.75" customHeight="1" x14ac:dyDescent="0.2">
      <c r="A38" s="209"/>
      <c r="B38" s="136"/>
      <c r="C38" s="137" t="s">
        <v>100</v>
      </c>
      <c r="D38" s="254">
        <v>0</v>
      </c>
      <c r="E38" s="255">
        <v>0</v>
      </c>
      <c r="F38" s="255">
        <v>0</v>
      </c>
      <c r="G38" s="133">
        <f t="shared" si="8"/>
        <v>0</v>
      </c>
      <c r="H38" s="256"/>
      <c r="I38" s="8"/>
    </row>
    <row r="39" spans="1:9" ht="15.75" customHeight="1" x14ac:dyDescent="0.2">
      <c r="A39" s="209"/>
      <c r="B39" s="136"/>
      <c r="C39" s="163" t="s">
        <v>101</v>
      </c>
      <c r="D39" s="254">
        <v>0</v>
      </c>
      <c r="E39" s="255">
        <v>0</v>
      </c>
      <c r="F39" s="255">
        <v>0</v>
      </c>
      <c r="G39" s="133">
        <f t="shared" si="8"/>
        <v>0</v>
      </c>
      <c r="H39" s="256"/>
      <c r="I39" s="8"/>
    </row>
    <row r="40" spans="1:9" ht="16.5" customHeight="1" x14ac:dyDescent="0.2">
      <c r="A40" s="209"/>
      <c r="B40" s="136"/>
      <c r="C40" s="137" t="s">
        <v>102</v>
      </c>
      <c r="D40" s="254">
        <v>0</v>
      </c>
      <c r="E40" s="255">
        <v>0</v>
      </c>
      <c r="F40" s="255">
        <v>0</v>
      </c>
      <c r="G40" s="133">
        <f>SUM(D40:F40)</f>
        <v>0</v>
      </c>
      <c r="H40" s="134"/>
      <c r="I40" s="8"/>
    </row>
    <row r="41" spans="1:9" ht="16.5" customHeight="1" x14ac:dyDescent="0.2">
      <c r="A41" s="261"/>
      <c r="B41" s="24"/>
      <c r="C41" s="47" t="s">
        <v>102</v>
      </c>
      <c r="D41" s="262">
        <v>0</v>
      </c>
      <c r="E41" s="263">
        <v>0</v>
      </c>
      <c r="F41" s="263">
        <v>0</v>
      </c>
      <c r="G41" s="133">
        <f>SUM(D41:F41)</f>
        <v>0</v>
      </c>
      <c r="H41" s="264"/>
      <c r="I41" s="8"/>
    </row>
    <row r="42" spans="1:9" ht="16.5" customHeight="1" x14ac:dyDescent="0.2">
      <c r="A42" s="265"/>
      <c r="B42" s="170" t="s">
        <v>131</v>
      </c>
      <c r="C42" s="266"/>
      <c r="D42" s="267">
        <f t="shared" ref="D42:G42" si="9">SUM(D35,D32,D26,D22,D11,D8)</f>
        <v>0</v>
      </c>
      <c r="E42" s="268">
        <f t="shared" si="9"/>
        <v>0</v>
      </c>
      <c r="F42" s="268">
        <f t="shared" si="9"/>
        <v>0</v>
      </c>
      <c r="G42" s="269">
        <f t="shared" si="9"/>
        <v>0</v>
      </c>
      <c r="H42" s="158"/>
      <c r="I42" s="270"/>
    </row>
    <row r="43" spans="1:9" ht="16.5" customHeight="1" x14ac:dyDescent="0.2">
      <c r="A43" s="261"/>
      <c r="B43" s="24"/>
      <c r="C43" s="47"/>
      <c r="D43" s="262"/>
      <c r="E43" s="263"/>
      <c r="F43" s="263"/>
      <c r="G43" s="271"/>
      <c r="H43" s="264"/>
      <c r="I43" s="8"/>
    </row>
    <row r="44" spans="1:9" ht="16.5" customHeight="1" x14ac:dyDescent="0.2">
      <c r="A44" s="265"/>
      <c r="B44" s="170" t="s">
        <v>68</v>
      </c>
      <c r="C44" s="266"/>
      <c r="D44" s="272">
        <f t="shared" ref="D44" si="10">SUM(D45)</f>
        <v>0</v>
      </c>
      <c r="E44" s="268">
        <v>0</v>
      </c>
      <c r="F44" s="268">
        <v>0</v>
      </c>
      <c r="G44" s="269">
        <f t="shared" ref="G44:G45" si="11">SUM(D44:F44)</f>
        <v>0</v>
      </c>
      <c r="H44" s="158"/>
      <c r="I44" s="270"/>
    </row>
    <row r="45" spans="1:9" ht="16.5" customHeight="1" x14ac:dyDescent="0.2">
      <c r="A45" s="203"/>
      <c r="B45" s="128"/>
      <c r="C45" s="129" t="s">
        <v>104</v>
      </c>
      <c r="D45" s="254">
        <v>0</v>
      </c>
      <c r="E45" s="297" t="s">
        <v>173</v>
      </c>
      <c r="F45" s="297" t="s">
        <v>173</v>
      </c>
      <c r="G45" s="133">
        <f t="shared" si="11"/>
        <v>0</v>
      </c>
      <c r="H45" s="134"/>
      <c r="I45" s="273"/>
    </row>
    <row r="46" spans="1:9" ht="16.5" customHeight="1" thickBot="1" x14ac:dyDescent="0.25">
      <c r="A46" s="274" t="s">
        <v>132</v>
      </c>
      <c r="B46" s="275"/>
      <c r="C46" s="276"/>
      <c r="D46" s="277">
        <f t="shared" ref="D46" si="12">D42+D44</f>
        <v>0</v>
      </c>
      <c r="E46" s="278">
        <f>E42</f>
        <v>0</v>
      </c>
      <c r="F46" s="279">
        <f>F42</f>
        <v>0</v>
      </c>
      <c r="G46" s="280">
        <f>G8+G11+G22+G26+G32+G35+G44</f>
        <v>0</v>
      </c>
      <c r="H46" s="281"/>
      <c r="I46" s="282"/>
    </row>
    <row r="47" spans="1:9" ht="15.75" customHeight="1" x14ac:dyDescent="0.2">
      <c r="A47" s="192" t="s">
        <v>133</v>
      </c>
      <c r="B47" s="24"/>
      <c r="C47" s="193"/>
      <c r="D47" s="283"/>
      <c r="E47" s="284"/>
      <c r="F47" s="284"/>
      <c r="G47" s="236"/>
      <c r="H47" s="18"/>
    </row>
    <row r="48" spans="1:9" ht="15.75" customHeight="1" x14ac:dyDescent="0.2">
      <c r="A48" s="127"/>
      <c r="B48" s="128"/>
      <c r="C48" s="129" t="str">
        <f>'Partner Summary'!C29</f>
        <v>County/City Direct Revenue (Cash)</v>
      </c>
      <c r="D48" s="204"/>
      <c r="E48" s="285">
        <v>0</v>
      </c>
      <c r="F48" s="286"/>
      <c r="G48" s="236"/>
      <c r="H48" s="18"/>
    </row>
    <row r="49" spans="1:9" ht="15.75" customHeight="1" x14ac:dyDescent="0.2">
      <c r="A49" s="135"/>
      <c r="B49" s="136"/>
      <c r="C49" s="137" t="str">
        <f>'Partner Summary'!C30</f>
        <v>County/City In-Kind</v>
      </c>
      <c r="D49" s="210"/>
      <c r="E49" s="287"/>
      <c r="F49" s="288">
        <v>0</v>
      </c>
      <c r="G49" s="237"/>
      <c r="H49" s="18"/>
    </row>
    <row r="50" spans="1:9" ht="15.75" customHeight="1" x14ac:dyDescent="0.2">
      <c r="A50" s="135"/>
      <c r="B50" s="136"/>
      <c r="C50" s="137" t="str">
        <f>'Partner Summary'!C31</f>
        <v>Fee for Service</v>
      </c>
      <c r="D50" s="210"/>
      <c r="E50" s="289">
        <v>0</v>
      </c>
      <c r="F50" s="288">
        <v>0</v>
      </c>
      <c r="G50" s="237"/>
      <c r="H50" s="18"/>
    </row>
    <row r="51" spans="1:9" ht="15.75" customHeight="1" x14ac:dyDescent="0.2">
      <c r="A51" s="135"/>
      <c r="B51" s="136"/>
      <c r="C51" s="137" t="str">
        <f>'Partner Summary'!C32</f>
        <v>Other (Enter Source Here)</v>
      </c>
      <c r="D51" s="210"/>
      <c r="E51" s="289">
        <v>0</v>
      </c>
      <c r="F51" s="288">
        <v>0</v>
      </c>
      <c r="G51" s="237"/>
      <c r="H51" s="18"/>
    </row>
    <row r="52" spans="1:9" ht="16.5" customHeight="1" thickBot="1" x14ac:dyDescent="0.25">
      <c r="A52" s="238"/>
      <c r="B52" s="136"/>
      <c r="C52" s="137" t="str">
        <f>'Partner Summary'!C33</f>
        <v>Other (Enter Source Here)</v>
      </c>
      <c r="D52" s="290"/>
      <c r="E52" s="289">
        <v>0</v>
      </c>
      <c r="F52" s="291">
        <v>0</v>
      </c>
      <c r="G52" s="237"/>
      <c r="H52" s="18"/>
    </row>
    <row r="53" spans="1:9" ht="17.25" customHeight="1" thickTop="1" thickBot="1" x14ac:dyDescent="0.25">
      <c r="A53" s="399" t="s">
        <v>134</v>
      </c>
      <c r="B53" s="336"/>
      <c r="C53" s="337"/>
      <c r="D53" s="292"/>
      <c r="E53" s="218">
        <f t="shared" ref="E53" si="13">SUM(E48:E52)</f>
        <v>0</v>
      </c>
      <c r="F53" s="218">
        <f>SUM(F49:F52)</f>
        <v>0</v>
      </c>
      <c r="G53" s="210"/>
      <c r="H53" s="293"/>
    </row>
    <row r="54" spans="1:9" ht="16.5" customHeight="1" thickBot="1" x14ac:dyDescent="0.25">
      <c r="A54" s="135" t="s">
        <v>135</v>
      </c>
      <c r="B54" s="179"/>
      <c r="C54" s="179"/>
      <c r="D54" s="220">
        <f>D46</f>
        <v>0</v>
      </c>
      <c r="E54" s="294" t="str">
        <f>IF(E53&lt;&gt;E46,"Error-Cells E46 and"," ")</f>
        <v xml:space="preserve"> </v>
      </c>
      <c r="F54" s="294" t="str">
        <f>IF(F53&lt;&gt;F46,"Error-Cells F46 and"," ")</f>
        <v xml:space="preserve"> </v>
      </c>
      <c r="G54" s="239"/>
      <c r="H54" s="18"/>
    </row>
    <row r="55" spans="1:9" ht="16.5" customHeight="1" thickBot="1" x14ac:dyDescent="0.25">
      <c r="A55" s="399" t="s">
        <v>136</v>
      </c>
      <c r="B55" s="336"/>
      <c r="C55" s="336"/>
      <c r="D55" s="240"/>
      <c r="E55" s="294" t="str">
        <f>IF(E53&lt;&gt;E46,"E53 must equal"," ")</f>
        <v xml:space="preserve"> </v>
      </c>
      <c r="F55" s="294" t="str">
        <f>IF(F53&lt;&gt;F46,"F53 must equal"," ")</f>
        <v xml:space="preserve"> </v>
      </c>
      <c r="G55" s="295">
        <f>D54+E53+F53</f>
        <v>0</v>
      </c>
      <c r="H55" s="18"/>
    </row>
    <row r="56" spans="1:9" ht="15.75" customHeight="1" x14ac:dyDescent="0.2">
      <c r="A56" s="65"/>
      <c r="B56" s="46"/>
      <c r="C56" s="46"/>
      <c r="D56" s="46"/>
      <c r="E56" s="46"/>
      <c r="F56" s="46"/>
      <c r="G56" s="229"/>
      <c r="H56" s="18"/>
    </row>
    <row r="57" spans="1:9" ht="15.75" customHeight="1" x14ac:dyDescent="0.2">
      <c r="A57" s="24" t="s">
        <v>140</v>
      </c>
      <c r="B57" s="8"/>
      <c r="C57" s="231" t="s">
        <v>138</v>
      </c>
      <c r="D57" s="8"/>
      <c r="E57" s="8"/>
      <c r="F57" s="8"/>
      <c r="G57" s="296"/>
      <c r="H57" s="18"/>
      <c r="I57" s="8"/>
    </row>
    <row r="58" spans="1:9" ht="15.75" customHeight="1" x14ac:dyDescent="0.2">
      <c r="H58" s="18"/>
    </row>
    <row r="59" spans="1:9" ht="15.75" customHeight="1" x14ac:dyDescent="0.2">
      <c r="H59" s="18"/>
    </row>
    <row r="60" spans="1:9" ht="15.75" customHeight="1" x14ac:dyDescent="0.2">
      <c r="H60" s="18"/>
    </row>
    <row r="61" spans="1:9" ht="15.75" customHeight="1" x14ac:dyDescent="0.2">
      <c r="H61" s="18"/>
    </row>
    <row r="62" spans="1:9" ht="15.75" customHeight="1" x14ac:dyDescent="0.2">
      <c r="H62" s="18"/>
    </row>
    <row r="63" spans="1:9" ht="15.75" customHeight="1" x14ac:dyDescent="0.2"/>
    <row r="64" spans="1:9" ht="15.75" customHeight="1" x14ac:dyDescent="0.2"/>
    <row r="65" customFormat="1" ht="15.75" customHeight="1" x14ac:dyDescent="0.2"/>
    <row r="66" customFormat="1" ht="15.75" customHeight="1" x14ac:dyDescent="0.2"/>
    <row r="67" customFormat="1" ht="15.75" customHeight="1" x14ac:dyDescent="0.2"/>
    <row r="68" customFormat="1" ht="15.75" customHeight="1" x14ac:dyDescent="0.2"/>
    <row r="69" customFormat="1" ht="15.75" customHeight="1" x14ac:dyDescent="0.2"/>
    <row r="70" customFormat="1" ht="15.75" customHeight="1" x14ac:dyDescent="0.2"/>
    <row r="71" customFormat="1" ht="15.75" customHeight="1" x14ac:dyDescent="0.2"/>
    <row r="72" customFormat="1" ht="15.75" customHeight="1" x14ac:dyDescent="0.2"/>
    <row r="73" customFormat="1" ht="15.75" customHeight="1" x14ac:dyDescent="0.2"/>
    <row r="74" customFormat="1" ht="15.75" customHeight="1" x14ac:dyDescent="0.2"/>
    <row r="75" customFormat="1" ht="15.75" customHeight="1" x14ac:dyDescent="0.2"/>
    <row r="76" customFormat="1" ht="15.75" customHeight="1" x14ac:dyDescent="0.2"/>
    <row r="77" customFormat="1" ht="15.75" customHeight="1" x14ac:dyDescent="0.2"/>
    <row r="78" customFormat="1" ht="15.75" customHeight="1" x14ac:dyDescent="0.2"/>
    <row r="79" customFormat="1" ht="15.75" customHeight="1" x14ac:dyDescent="0.2"/>
    <row r="80" customFormat="1" ht="15.75" customHeight="1" x14ac:dyDescent="0.2"/>
    <row r="81" customFormat="1" ht="15.75" customHeight="1" x14ac:dyDescent="0.2"/>
    <row r="82" customFormat="1" ht="15.75" customHeight="1" x14ac:dyDescent="0.2"/>
    <row r="83" customFormat="1" ht="15.75" customHeight="1" x14ac:dyDescent="0.2"/>
    <row r="84" customFormat="1" ht="15.75" customHeight="1" x14ac:dyDescent="0.2"/>
    <row r="85" customFormat="1" ht="15.75" customHeight="1" x14ac:dyDescent="0.2"/>
    <row r="86" customFormat="1" ht="15.75" customHeight="1" x14ac:dyDescent="0.2"/>
    <row r="87" customFormat="1" ht="15.75" customHeight="1" x14ac:dyDescent="0.2"/>
    <row r="88" customFormat="1" ht="15.75" customHeight="1" x14ac:dyDescent="0.2"/>
    <row r="89" customFormat="1" ht="15.75" customHeight="1" x14ac:dyDescent="0.2"/>
    <row r="90" customFormat="1" ht="15.75" customHeight="1" x14ac:dyDescent="0.2"/>
    <row r="91" customFormat="1" ht="15.75" customHeight="1" x14ac:dyDescent="0.2"/>
    <row r="92" customFormat="1" ht="15.75" customHeight="1" x14ac:dyDescent="0.2"/>
    <row r="93" customFormat="1" ht="15.75" customHeight="1" x14ac:dyDescent="0.2"/>
    <row r="94" customFormat="1" ht="15.75" customHeight="1" x14ac:dyDescent="0.2"/>
    <row r="95" customFormat="1" ht="15.75" customHeight="1" x14ac:dyDescent="0.2"/>
    <row r="96" customFormat="1" ht="15.75" customHeight="1" x14ac:dyDescent="0.2"/>
    <row r="97" customFormat="1" ht="15.75" customHeight="1" x14ac:dyDescent="0.2"/>
    <row r="98" customFormat="1" ht="15.75" customHeight="1" x14ac:dyDescent="0.2"/>
    <row r="99" customFormat="1" ht="15.75" customHeight="1" x14ac:dyDescent="0.2"/>
    <row r="100" customFormat="1" ht="15.75" customHeight="1" x14ac:dyDescent="0.2"/>
    <row r="101" customFormat="1" ht="15.75" customHeight="1" x14ac:dyDescent="0.2"/>
    <row r="102" customFormat="1" ht="15.75" customHeight="1" x14ac:dyDescent="0.2"/>
    <row r="103" customFormat="1" ht="15.75" customHeight="1" x14ac:dyDescent="0.2"/>
    <row r="104" customFormat="1" ht="15.75" customHeight="1" x14ac:dyDescent="0.2"/>
    <row r="105" customFormat="1" ht="15.75" customHeight="1" x14ac:dyDescent="0.2"/>
    <row r="106" customFormat="1" ht="15.75" customHeight="1" x14ac:dyDescent="0.2"/>
    <row r="107" customFormat="1" ht="15.75" customHeight="1" x14ac:dyDescent="0.2"/>
    <row r="108" customFormat="1" ht="15.75" customHeight="1" x14ac:dyDescent="0.2"/>
    <row r="109" customFormat="1" ht="15.75" customHeight="1" x14ac:dyDescent="0.2"/>
    <row r="110" customFormat="1" ht="15.75" customHeight="1" x14ac:dyDescent="0.2"/>
    <row r="111" customFormat="1" ht="15.75" customHeight="1" x14ac:dyDescent="0.2"/>
    <row r="112" customFormat="1" ht="15.75" customHeight="1" x14ac:dyDescent="0.2"/>
    <row r="113" customFormat="1" ht="15.75" customHeight="1" x14ac:dyDescent="0.2"/>
    <row r="114" customFormat="1" ht="15.75" customHeight="1" x14ac:dyDescent="0.2"/>
    <row r="115" customFormat="1" ht="15.75" customHeight="1" x14ac:dyDescent="0.2"/>
    <row r="116" customFormat="1" ht="15.75" customHeight="1" x14ac:dyDescent="0.2"/>
    <row r="117" customFormat="1" ht="15.75" customHeight="1" x14ac:dyDescent="0.2"/>
    <row r="118" customFormat="1" ht="15.75" customHeight="1" x14ac:dyDescent="0.2"/>
    <row r="119" customFormat="1" ht="15.75" customHeight="1" x14ac:dyDescent="0.2"/>
    <row r="120" customFormat="1" ht="15.75" customHeight="1" x14ac:dyDescent="0.2"/>
    <row r="121" customFormat="1" ht="15.75" customHeight="1" x14ac:dyDescent="0.2"/>
    <row r="122" customFormat="1" ht="15.75" customHeight="1" x14ac:dyDescent="0.2"/>
    <row r="123" customFormat="1" ht="15.75" customHeight="1" x14ac:dyDescent="0.2"/>
    <row r="124" customFormat="1" ht="15.75" customHeight="1" x14ac:dyDescent="0.2"/>
    <row r="125" customFormat="1" ht="15.75" customHeight="1" x14ac:dyDescent="0.2"/>
    <row r="126" customFormat="1" ht="15.75" customHeight="1" x14ac:dyDescent="0.2"/>
    <row r="127" customFormat="1" ht="15.75" customHeight="1" x14ac:dyDescent="0.2"/>
    <row r="128" customFormat="1" ht="15.75" customHeight="1" x14ac:dyDescent="0.2"/>
    <row r="129" customFormat="1" ht="15.75" customHeight="1" x14ac:dyDescent="0.2"/>
    <row r="130" customFormat="1" ht="15.75" customHeight="1" x14ac:dyDescent="0.2"/>
    <row r="131" customFormat="1" ht="15.75" customHeight="1" x14ac:dyDescent="0.2"/>
    <row r="132" customFormat="1" ht="15.75" customHeight="1" x14ac:dyDescent="0.2"/>
    <row r="133" customFormat="1" ht="15.75" customHeight="1" x14ac:dyDescent="0.2"/>
    <row r="134" customFormat="1" ht="15.75" customHeight="1" x14ac:dyDescent="0.2"/>
    <row r="135" customFormat="1" ht="15.75" customHeight="1" x14ac:dyDescent="0.2"/>
    <row r="136" customFormat="1" ht="15.75" customHeight="1" x14ac:dyDescent="0.2"/>
    <row r="137" customFormat="1" ht="15.75" customHeight="1" x14ac:dyDescent="0.2"/>
    <row r="138" customFormat="1" ht="15.75" customHeight="1" x14ac:dyDescent="0.2"/>
    <row r="139" customFormat="1" ht="15.75" customHeight="1" x14ac:dyDescent="0.2"/>
    <row r="140" customFormat="1" ht="15.75" customHeight="1" x14ac:dyDescent="0.2"/>
    <row r="141" customFormat="1" ht="15.75" customHeight="1" x14ac:dyDescent="0.2"/>
    <row r="142" customFormat="1" ht="15.75" customHeight="1" x14ac:dyDescent="0.2"/>
    <row r="143" customFormat="1" ht="15.75" customHeight="1" x14ac:dyDescent="0.2"/>
    <row r="144" customFormat="1" ht="15.75" customHeight="1" x14ac:dyDescent="0.2"/>
    <row r="145" customFormat="1" ht="15.75" customHeight="1" x14ac:dyDescent="0.2"/>
    <row r="146" customFormat="1" ht="15.75" customHeight="1" x14ac:dyDescent="0.2"/>
    <row r="147" customFormat="1" ht="15.75" customHeight="1" x14ac:dyDescent="0.2"/>
    <row r="148" customFormat="1" ht="15.75" customHeight="1" x14ac:dyDescent="0.2"/>
    <row r="149" customFormat="1" ht="15.75" customHeight="1" x14ac:dyDescent="0.2"/>
    <row r="150" customFormat="1" ht="15.75" customHeight="1" x14ac:dyDescent="0.2"/>
    <row r="151" customFormat="1" ht="15.75" customHeight="1" x14ac:dyDescent="0.2"/>
    <row r="152" customFormat="1" ht="15.75" customHeight="1" x14ac:dyDescent="0.2"/>
    <row r="153" customFormat="1" ht="15.75" customHeight="1" x14ac:dyDescent="0.2"/>
    <row r="154" customFormat="1" ht="15.75" customHeight="1" x14ac:dyDescent="0.2"/>
    <row r="155" customFormat="1" ht="15.75" customHeight="1" x14ac:dyDescent="0.2"/>
    <row r="156" customFormat="1" ht="15.75" customHeight="1" x14ac:dyDescent="0.2"/>
    <row r="157" customFormat="1" ht="15.75" customHeight="1" x14ac:dyDescent="0.2"/>
    <row r="158" customFormat="1" ht="15.75" customHeight="1" x14ac:dyDescent="0.2"/>
    <row r="159" customFormat="1" ht="15.75" customHeight="1" x14ac:dyDescent="0.2"/>
    <row r="160" customFormat="1" ht="15.75" customHeight="1" x14ac:dyDescent="0.2"/>
    <row r="161" customFormat="1" ht="15.75" customHeight="1" x14ac:dyDescent="0.2"/>
    <row r="162" customFormat="1" ht="15.75" customHeight="1" x14ac:dyDescent="0.2"/>
    <row r="163" customFormat="1" ht="15.75" customHeight="1" x14ac:dyDescent="0.2"/>
    <row r="164" customFormat="1" ht="15.75" customHeight="1" x14ac:dyDescent="0.2"/>
    <row r="165" customFormat="1" ht="15.75" customHeight="1" x14ac:dyDescent="0.2"/>
    <row r="166" customFormat="1" ht="15.75" customHeight="1" x14ac:dyDescent="0.2"/>
    <row r="167" customFormat="1" ht="15.75" customHeight="1" x14ac:dyDescent="0.2"/>
    <row r="168" customFormat="1" ht="15.75" customHeight="1" x14ac:dyDescent="0.2"/>
    <row r="169" customFormat="1" ht="15.75" customHeight="1" x14ac:dyDescent="0.2"/>
    <row r="170" customFormat="1" ht="15.75" customHeight="1" x14ac:dyDescent="0.2"/>
    <row r="171" customFormat="1" ht="15.75" customHeight="1" x14ac:dyDescent="0.2"/>
    <row r="172" customFormat="1" ht="15.75" customHeight="1" x14ac:dyDescent="0.2"/>
    <row r="173" customFormat="1" ht="15.75" customHeight="1" x14ac:dyDescent="0.2"/>
    <row r="174" customFormat="1" ht="15.75" customHeight="1" x14ac:dyDescent="0.2"/>
    <row r="175" customFormat="1" ht="15.75" customHeight="1" x14ac:dyDescent="0.2"/>
    <row r="176" customFormat="1" ht="15.75" customHeight="1" x14ac:dyDescent="0.2"/>
    <row r="177" customFormat="1" ht="15.75" customHeight="1" x14ac:dyDescent="0.2"/>
    <row r="178" customFormat="1" ht="15.75" customHeight="1" x14ac:dyDescent="0.2"/>
    <row r="179" customFormat="1" ht="15.75" customHeight="1" x14ac:dyDescent="0.2"/>
    <row r="180" customFormat="1" ht="15.75" customHeight="1" x14ac:dyDescent="0.2"/>
    <row r="181" customFormat="1" ht="15.75" customHeight="1" x14ac:dyDescent="0.2"/>
    <row r="182" customFormat="1" ht="15.75" customHeight="1" x14ac:dyDescent="0.2"/>
    <row r="183" customFormat="1" ht="15.75" customHeight="1" x14ac:dyDescent="0.2"/>
    <row r="184" customFormat="1" ht="15.75" customHeight="1" x14ac:dyDescent="0.2"/>
    <row r="185" customFormat="1" ht="15.75" customHeight="1" x14ac:dyDescent="0.2"/>
    <row r="186" customFormat="1" ht="15.75" customHeight="1" x14ac:dyDescent="0.2"/>
    <row r="187" customFormat="1" ht="15.75" customHeight="1" x14ac:dyDescent="0.2"/>
    <row r="188" customFormat="1" ht="15.75" customHeight="1" x14ac:dyDescent="0.2"/>
    <row r="189" customFormat="1" ht="15.75" customHeight="1" x14ac:dyDescent="0.2"/>
    <row r="190" customFormat="1" ht="15.75" customHeight="1" x14ac:dyDescent="0.2"/>
    <row r="191" customFormat="1" ht="15.75" customHeight="1" x14ac:dyDescent="0.2"/>
    <row r="192" customFormat="1" ht="15.75" customHeight="1" x14ac:dyDescent="0.2"/>
    <row r="193" customFormat="1" ht="15.75" customHeight="1" x14ac:dyDescent="0.2"/>
    <row r="194" customFormat="1" ht="15.75" customHeight="1" x14ac:dyDescent="0.2"/>
    <row r="195" customFormat="1" ht="15.75" customHeight="1" x14ac:dyDescent="0.2"/>
    <row r="196" customFormat="1" ht="15.75" customHeight="1" x14ac:dyDescent="0.2"/>
    <row r="197" customFormat="1" ht="15.75" customHeight="1" x14ac:dyDescent="0.2"/>
    <row r="198" customFormat="1" ht="15.75" customHeight="1" x14ac:dyDescent="0.2"/>
    <row r="199" customFormat="1" ht="15.75" customHeight="1" x14ac:dyDescent="0.2"/>
    <row r="200" customFormat="1" ht="15.75" customHeight="1" x14ac:dyDescent="0.2"/>
    <row r="201" customFormat="1" ht="15.75" customHeight="1" x14ac:dyDescent="0.2"/>
    <row r="202" customFormat="1" ht="15.75" customHeight="1" x14ac:dyDescent="0.2"/>
    <row r="203" customFormat="1" ht="15.75" customHeight="1" x14ac:dyDescent="0.2"/>
    <row r="204" customFormat="1" ht="15.75" customHeight="1" x14ac:dyDescent="0.2"/>
    <row r="205" customFormat="1" ht="15.75" customHeight="1" x14ac:dyDescent="0.2"/>
    <row r="206" customFormat="1" ht="15.75" customHeight="1" x14ac:dyDescent="0.2"/>
    <row r="207" customFormat="1" ht="15.75" customHeight="1" x14ac:dyDescent="0.2"/>
    <row r="208" customFormat="1" ht="15.75" customHeight="1" x14ac:dyDescent="0.2"/>
    <row r="209" customFormat="1" ht="15.75" customHeight="1" x14ac:dyDescent="0.2"/>
    <row r="210" customFormat="1" ht="15.75" customHeight="1" x14ac:dyDescent="0.2"/>
    <row r="211" customFormat="1" ht="15.75" customHeight="1" x14ac:dyDescent="0.2"/>
    <row r="212" customFormat="1" ht="15.75" customHeight="1" x14ac:dyDescent="0.2"/>
    <row r="213" customFormat="1" ht="15.75" customHeight="1" x14ac:dyDescent="0.2"/>
    <row r="214" customFormat="1" ht="15.75" customHeight="1" x14ac:dyDescent="0.2"/>
    <row r="215" customFormat="1" ht="15.75" customHeight="1" x14ac:dyDescent="0.2"/>
    <row r="216" customFormat="1" ht="15.75" customHeight="1" x14ac:dyDescent="0.2"/>
    <row r="217" customFormat="1" ht="15.75" customHeight="1" x14ac:dyDescent="0.2"/>
    <row r="218" customFormat="1" ht="15.75" customHeight="1" x14ac:dyDescent="0.2"/>
    <row r="219" customFormat="1" ht="15.75" customHeight="1" x14ac:dyDescent="0.2"/>
    <row r="220" customFormat="1" ht="15.75" customHeight="1" x14ac:dyDescent="0.2"/>
    <row r="221" customFormat="1" ht="15.75" customHeight="1" x14ac:dyDescent="0.2"/>
    <row r="222" customFormat="1" ht="15.75" customHeight="1" x14ac:dyDescent="0.2"/>
    <row r="223" customFormat="1" ht="15.75" customHeight="1" x14ac:dyDescent="0.2"/>
    <row r="224" customFormat="1" ht="15.75" customHeight="1" x14ac:dyDescent="0.2"/>
    <row r="225" customFormat="1" ht="15.75" customHeight="1" x14ac:dyDescent="0.2"/>
    <row r="226" customFormat="1" ht="15.75" customHeight="1" x14ac:dyDescent="0.2"/>
    <row r="227" customFormat="1" ht="15.75" customHeight="1" x14ac:dyDescent="0.2"/>
    <row r="228" customFormat="1" ht="15.75" customHeight="1" x14ac:dyDescent="0.2"/>
    <row r="229" customFormat="1" ht="15.75" customHeight="1" x14ac:dyDescent="0.2"/>
    <row r="230" customFormat="1" ht="15.75" customHeight="1" x14ac:dyDescent="0.2"/>
    <row r="231" customFormat="1" ht="15.75" customHeight="1" x14ac:dyDescent="0.2"/>
    <row r="232" customFormat="1" ht="15.75" customHeight="1" x14ac:dyDescent="0.2"/>
    <row r="233" customFormat="1" ht="15.75" customHeight="1" x14ac:dyDescent="0.2"/>
    <row r="234" customFormat="1" ht="15.75" customHeight="1" x14ac:dyDescent="0.2"/>
    <row r="235" customFormat="1" ht="15.75" customHeight="1" x14ac:dyDescent="0.2"/>
    <row r="236" customFormat="1" ht="15.75" customHeight="1" x14ac:dyDescent="0.2"/>
    <row r="237" customFormat="1" ht="15.75" customHeight="1" x14ac:dyDescent="0.2"/>
    <row r="238" customFormat="1" ht="15.75" customHeight="1" x14ac:dyDescent="0.2"/>
    <row r="239" customFormat="1" ht="15.75" customHeight="1" x14ac:dyDescent="0.2"/>
    <row r="240" customFormat="1" ht="15.75" customHeight="1" x14ac:dyDescent="0.2"/>
    <row r="241" customFormat="1" ht="15.75" customHeight="1" x14ac:dyDescent="0.2"/>
    <row r="242" customFormat="1" ht="15.75" customHeight="1" x14ac:dyDescent="0.2"/>
    <row r="243" customFormat="1" ht="15.75" customHeight="1" x14ac:dyDescent="0.2"/>
    <row r="244" customFormat="1" ht="15.75" customHeight="1" x14ac:dyDescent="0.2"/>
    <row r="245" customFormat="1" ht="15.75" customHeight="1" x14ac:dyDescent="0.2"/>
    <row r="246" customFormat="1" ht="15.75" customHeight="1" x14ac:dyDescent="0.2"/>
    <row r="247" customFormat="1" ht="15.75" customHeight="1" x14ac:dyDescent="0.2"/>
    <row r="248" customFormat="1" ht="15.75" customHeight="1" x14ac:dyDescent="0.2"/>
    <row r="249" customFormat="1" ht="15.75" customHeight="1" x14ac:dyDescent="0.2"/>
    <row r="250" customFormat="1" ht="15.75" customHeight="1" x14ac:dyDescent="0.2"/>
    <row r="251" customFormat="1" ht="15.75" customHeight="1" x14ac:dyDescent="0.2"/>
    <row r="252" customFormat="1" ht="15.75" customHeight="1" x14ac:dyDescent="0.2"/>
    <row r="253" customFormat="1" ht="15.75" customHeight="1" x14ac:dyDescent="0.2"/>
    <row r="254" customFormat="1" ht="15.75" customHeight="1" x14ac:dyDescent="0.2"/>
    <row r="255" customFormat="1" ht="15.75" customHeight="1" x14ac:dyDescent="0.2"/>
    <row r="256" customFormat="1" ht="15.75" customHeight="1" x14ac:dyDescent="0.2"/>
    <row r="257" customFormat="1" ht="15.75" customHeight="1" x14ac:dyDescent="0.2"/>
    <row r="258" customFormat="1" ht="15.75" customHeight="1" x14ac:dyDescent="0.2"/>
    <row r="259" customFormat="1" ht="15.75" customHeight="1" x14ac:dyDescent="0.2"/>
    <row r="260" customFormat="1" ht="15.75" customHeight="1" x14ac:dyDescent="0.2"/>
    <row r="261" customFormat="1" ht="15.75" customHeight="1" x14ac:dyDescent="0.2"/>
    <row r="262" customFormat="1" ht="15.75" customHeight="1" x14ac:dyDescent="0.2"/>
    <row r="263" customFormat="1" ht="15.75" customHeight="1" x14ac:dyDescent="0.2"/>
    <row r="264" customFormat="1" ht="15.75" customHeight="1" x14ac:dyDescent="0.2"/>
    <row r="265" customFormat="1" ht="15.75" customHeight="1" x14ac:dyDescent="0.2"/>
    <row r="266" customFormat="1" ht="15.75" customHeight="1" x14ac:dyDescent="0.2"/>
    <row r="267" customFormat="1" ht="15.75" customHeight="1" x14ac:dyDescent="0.2"/>
    <row r="268" customFormat="1" ht="15.75" customHeight="1" x14ac:dyDescent="0.2"/>
    <row r="269" customFormat="1" ht="15.75" customHeight="1" x14ac:dyDescent="0.2"/>
    <row r="270" customFormat="1" ht="15.75" customHeight="1" x14ac:dyDescent="0.2"/>
    <row r="271" customFormat="1" ht="15.75" customHeight="1" x14ac:dyDescent="0.2"/>
    <row r="272" customFormat="1" ht="15.75" customHeight="1" x14ac:dyDescent="0.2"/>
    <row r="273" customFormat="1" ht="15.75" customHeight="1" x14ac:dyDescent="0.2"/>
    <row r="274" customFormat="1" ht="15.75" customHeight="1" x14ac:dyDescent="0.2"/>
    <row r="275" customFormat="1" ht="15.75" customHeight="1" x14ac:dyDescent="0.2"/>
    <row r="276" customFormat="1" ht="15.75" customHeight="1" x14ac:dyDescent="0.2"/>
    <row r="277" customFormat="1" ht="15.75" customHeight="1" x14ac:dyDescent="0.2"/>
    <row r="278" customFormat="1" ht="15.75" customHeight="1" x14ac:dyDescent="0.2"/>
    <row r="279" customFormat="1" ht="15.75" customHeight="1" x14ac:dyDescent="0.2"/>
    <row r="280" customFormat="1" ht="15.75" customHeight="1" x14ac:dyDescent="0.2"/>
    <row r="281" customFormat="1" ht="15.75" customHeight="1" x14ac:dyDescent="0.2"/>
    <row r="282" customFormat="1" ht="15.75" customHeight="1" x14ac:dyDescent="0.2"/>
    <row r="283" customFormat="1" ht="15.75" customHeight="1" x14ac:dyDescent="0.2"/>
    <row r="284" customFormat="1" ht="15.75" customHeight="1" x14ac:dyDescent="0.2"/>
    <row r="285" customFormat="1" ht="15.75" customHeight="1" x14ac:dyDescent="0.2"/>
    <row r="286" customFormat="1" ht="15.75" customHeight="1" x14ac:dyDescent="0.2"/>
    <row r="287" customFormat="1" ht="15.75" customHeight="1" x14ac:dyDescent="0.2"/>
    <row r="288" customFormat="1" ht="15.75" customHeight="1" x14ac:dyDescent="0.2"/>
    <row r="289" customFormat="1" ht="15.75" customHeight="1" x14ac:dyDescent="0.2"/>
    <row r="290" customFormat="1" ht="15.75" customHeight="1" x14ac:dyDescent="0.2"/>
    <row r="291" customFormat="1" ht="15.75" customHeight="1" x14ac:dyDescent="0.2"/>
    <row r="292" customFormat="1" ht="15.75" customHeight="1" x14ac:dyDescent="0.2"/>
    <row r="293" customFormat="1" ht="15.75" customHeight="1" x14ac:dyDescent="0.2"/>
    <row r="294" customFormat="1" ht="15.75" customHeight="1" x14ac:dyDescent="0.2"/>
    <row r="295" customFormat="1" ht="15.75" customHeight="1" x14ac:dyDescent="0.2"/>
    <row r="296" customFormat="1" ht="15.75" customHeight="1" x14ac:dyDescent="0.2"/>
    <row r="297" customFormat="1" ht="15.75" customHeight="1" x14ac:dyDescent="0.2"/>
    <row r="298" customFormat="1" ht="15.75" customHeight="1" x14ac:dyDescent="0.2"/>
    <row r="299" customFormat="1" ht="15.75" customHeight="1" x14ac:dyDescent="0.2"/>
    <row r="300" customFormat="1" ht="15.75" customHeight="1" x14ac:dyDescent="0.2"/>
    <row r="301" customFormat="1" ht="15.75" customHeight="1" x14ac:dyDescent="0.2"/>
    <row r="302" customFormat="1" ht="15.75" customHeight="1" x14ac:dyDescent="0.2"/>
    <row r="303" customFormat="1" ht="15.75" customHeight="1" x14ac:dyDescent="0.2"/>
    <row r="304" customFormat="1" ht="15.75" customHeight="1" x14ac:dyDescent="0.2"/>
    <row r="305" customFormat="1" ht="15.75" customHeight="1" x14ac:dyDescent="0.2"/>
    <row r="306" customFormat="1" ht="15.75" customHeight="1" x14ac:dyDescent="0.2"/>
    <row r="307" customFormat="1" ht="15.75" customHeight="1" x14ac:dyDescent="0.2"/>
    <row r="308" customFormat="1" ht="15.75" customHeight="1" x14ac:dyDescent="0.2"/>
    <row r="309" customFormat="1" ht="15.75" customHeight="1" x14ac:dyDescent="0.2"/>
    <row r="310" customFormat="1" ht="15.75" customHeight="1" x14ac:dyDescent="0.2"/>
    <row r="311" customFormat="1" ht="15.75" customHeight="1" x14ac:dyDescent="0.2"/>
    <row r="312" customFormat="1" ht="15.75" customHeight="1" x14ac:dyDescent="0.2"/>
    <row r="313" customFormat="1" ht="15.75" customHeight="1" x14ac:dyDescent="0.2"/>
    <row r="314" customFormat="1" ht="15.75" customHeight="1" x14ac:dyDescent="0.2"/>
    <row r="315" customFormat="1" ht="15.75" customHeight="1" x14ac:dyDescent="0.2"/>
    <row r="316" customFormat="1" ht="15.75" customHeight="1" x14ac:dyDescent="0.2"/>
    <row r="317" customFormat="1" ht="15.75" customHeight="1" x14ac:dyDescent="0.2"/>
    <row r="318" customFormat="1" ht="15.75" customHeight="1" x14ac:dyDescent="0.2"/>
    <row r="319" customFormat="1" ht="15.75" customHeight="1" x14ac:dyDescent="0.2"/>
    <row r="320" customFormat="1" ht="15.75" customHeight="1" x14ac:dyDescent="0.2"/>
    <row r="321" customFormat="1" ht="15.75" customHeight="1" x14ac:dyDescent="0.2"/>
    <row r="322" customFormat="1" ht="15.75" customHeight="1" x14ac:dyDescent="0.2"/>
    <row r="323" customFormat="1" ht="15.75" customHeight="1" x14ac:dyDescent="0.2"/>
    <row r="324" customFormat="1" ht="15.75" customHeight="1" x14ac:dyDescent="0.2"/>
    <row r="325" customFormat="1" ht="15.75" customHeight="1" x14ac:dyDescent="0.2"/>
    <row r="326" customFormat="1" ht="15.75" customHeight="1" x14ac:dyDescent="0.2"/>
    <row r="327" customFormat="1" ht="15.75" customHeight="1" x14ac:dyDescent="0.2"/>
    <row r="328" customFormat="1" ht="15.75" customHeight="1" x14ac:dyDescent="0.2"/>
    <row r="329" customFormat="1" ht="15.75" customHeight="1" x14ac:dyDescent="0.2"/>
    <row r="330" customFormat="1" ht="15.75" customHeight="1" x14ac:dyDescent="0.2"/>
    <row r="331" customFormat="1" ht="15.75" customHeight="1" x14ac:dyDescent="0.2"/>
    <row r="332" customFormat="1" ht="15.75" customHeight="1" x14ac:dyDescent="0.2"/>
    <row r="333" customFormat="1" ht="15.75" customHeight="1" x14ac:dyDescent="0.2"/>
    <row r="334" customFormat="1" ht="15.75" customHeight="1" x14ac:dyDescent="0.2"/>
    <row r="335" customFormat="1" ht="15.75" customHeight="1" x14ac:dyDescent="0.2"/>
    <row r="336" customFormat="1" ht="15.75" customHeight="1" x14ac:dyDescent="0.2"/>
    <row r="337" customFormat="1" ht="15.75" customHeight="1" x14ac:dyDescent="0.2"/>
    <row r="338" customFormat="1" ht="15.75" customHeight="1" x14ac:dyDescent="0.2"/>
    <row r="339" customFormat="1" ht="15.75" customHeight="1" x14ac:dyDescent="0.2"/>
    <row r="340" customFormat="1" ht="15.75" customHeight="1" x14ac:dyDescent="0.2"/>
    <row r="341" customFormat="1" ht="15.75" customHeight="1" x14ac:dyDescent="0.2"/>
    <row r="342" customFormat="1" ht="15.75" customHeight="1" x14ac:dyDescent="0.2"/>
    <row r="343" customFormat="1" ht="15.75" customHeight="1" x14ac:dyDescent="0.2"/>
    <row r="344" customFormat="1" ht="15.75" customHeight="1" x14ac:dyDescent="0.2"/>
    <row r="345" customFormat="1" ht="15.75" customHeight="1" x14ac:dyDescent="0.2"/>
    <row r="346" customFormat="1" ht="15.75" customHeight="1" x14ac:dyDescent="0.2"/>
    <row r="347" customFormat="1" ht="15.75" customHeight="1" x14ac:dyDescent="0.2"/>
    <row r="348" customFormat="1" ht="15.75" customHeight="1" x14ac:dyDescent="0.2"/>
    <row r="349" customFormat="1" ht="15.75" customHeight="1" x14ac:dyDescent="0.2"/>
    <row r="350" customFormat="1" ht="15.75" customHeight="1" x14ac:dyDescent="0.2"/>
    <row r="351" customFormat="1" ht="15.75" customHeight="1" x14ac:dyDescent="0.2"/>
    <row r="352" customFormat="1" ht="15.75" customHeight="1" x14ac:dyDescent="0.2"/>
    <row r="353" customFormat="1" ht="15.75" customHeight="1" x14ac:dyDescent="0.2"/>
    <row r="354" customFormat="1" ht="15.75" customHeight="1" x14ac:dyDescent="0.2"/>
    <row r="355" customFormat="1" ht="15.75" customHeight="1" x14ac:dyDescent="0.2"/>
    <row r="356" customFormat="1" ht="15.75" customHeight="1" x14ac:dyDescent="0.2"/>
    <row r="357" customFormat="1" ht="15.75" customHeight="1" x14ac:dyDescent="0.2"/>
    <row r="358" customFormat="1" ht="15.75" customHeight="1" x14ac:dyDescent="0.2"/>
    <row r="359" customFormat="1" ht="15.75" customHeight="1" x14ac:dyDescent="0.2"/>
    <row r="360" customFormat="1" ht="15.75" customHeight="1" x14ac:dyDescent="0.2"/>
    <row r="361" customFormat="1" ht="15.75" customHeight="1" x14ac:dyDescent="0.2"/>
    <row r="362" customFormat="1" ht="15.75" customHeight="1" x14ac:dyDescent="0.2"/>
    <row r="363" customFormat="1" ht="15.75" customHeight="1" x14ac:dyDescent="0.2"/>
    <row r="364" customFormat="1" ht="15.75" customHeight="1" x14ac:dyDescent="0.2"/>
    <row r="365" customFormat="1" ht="15.75" customHeight="1" x14ac:dyDescent="0.2"/>
    <row r="366" customFormat="1" ht="15.75" customHeight="1" x14ac:dyDescent="0.2"/>
    <row r="367" customFormat="1" ht="15.75" customHeight="1" x14ac:dyDescent="0.2"/>
    <row r="368" customFormat="1" ht="15.75" customHeight="1" x14ac:dyDescent="0.2"/>
    <row r="369" customFormat="1" ht="15.75" customHeight="1" x14ac:dyDescent="0.2"/>
    <row r="370" customFormat="1" ht="15.75" customHeight="1" x14ac:dyDescent="0.2"/>
    <row r="371" customFormat="1" ht="15.75" customHeight="1" x14ac:dyDescent="0.2"/>
    <row r="372" customFormat="1" ht="15.75" customHeight="1" x14ac:dyDescent="0.2"/>
    <row r="373" customFormat="1" ht="15.75" customHeight="1" x14ac:dyDescent="0.2"/>
    <row r="374" customFormat="1" ht="15.75" customHeight="1" x14ac:dyDescent="0.2"/>
    <row r="375" customFormat="1" ht="15.75" customHeight="1" x14ac:dyDescent="0.2"/>
    <row r="376" customFormat="1" ht="15.75" customHeight="1" x14ac:dyDescent="0.2"/>
    <row r="377" customFormat="1" ht="15.75" customHeight="1" x14ac:dyDescent="0.2"/>
    <row r="378" customFormat="1" ht="15.75" customHeight="1" x14ac:dyDescent="0.2"/>
    <row r="379" customFormat="1" ht="15.75" customHeight="1" x14ac:dyDescent="0.2"/>
    <row r="380" customFormat="1" ht="15.75" customHeight="1" x14ac:dyDescent="0.2"/>
    <row r="381" customFormat="1" ht="15.75" customHeight="1" x14ac:dyDescent="0.2"/>
    <row r="382" customFormat="1" ht="15.75" customHeight="1" x14ac:dyDescent="0.2"/>
    <row r="383" customFormat="1" ht="15.75" customHeight="1" x14ac:dyDescent="0.2"/>
    <row r="384" customFormat="1" ht="15.75" customHeight="1" x14ac:dyDescent="0.2"/>
    <row r="385" customFormat="1" ht="15.75" customHeight="1" x14ac:dyDescent="0.2"/>
    <row r="386" customFormat="1" ht="15.75" customHeight="1" x14ac:dyDescent="0.2"/>
    <row r="387" customFormat="1" ht="15.75" customHeight="1" x14ac:dyDescent="0.2"/>
    <row r="388" customFormat="1" ht="15.75" customHeight="1" x14ac:dyDescent="0.2"/>
    <row r="389" customFormat="1" ht="15.75" customHeight="1" x14ac:dyDescent="0.2"/>
    <row r="390" customFormat="1" ht="15.75" customHeight="1" x14ac:dyDescent="0.2"/>
    <row r="391" customFormat="1" ht="15.75" customHeight="1" x14ac:dyDescent="0.2"/>
    <row r="392" customFormat="1" ht="15.75" customHeight="1" x14ac:dyDescent="0.2"/>
    <row r="393" customFormat="1" ht="15.75" customHeight="1" x14ac:dyDescent="0.2"/>
    <row r="394" customFormat="1" ht="15.75" customHeight="1" x14ac:dyDescent="0.2"/>
    <row r="395" customFormat="1" ht="15.75" customHeight="1" x14ac:dyDescent="0.2"/>
    <row r="396" customFormat="1" ht="15.75" customHeight="1" x14ac:dyDescent="0.2"/>
    <row r="397" customFormat="1" ht="15.75" customHeight="1" x14ac:dyDescent="0.2"/>
    <row r="398" customFormat="1" ht="15.75" customHeight="1" x14ac:dyDescent="0.2"/>
    <row r="399" customFormat="1" ht="15.75" customHeight="1" x14ac:dyDescent="0.2"/>
    <row r="400" customFormat="1" ht="15.75" customHeight="1" x14ac:dyDescent="0.2"/>
    <row r="401" customFormat="1" ht="15.75" customHeight="1" x14ac:dyDescent="0.2"/>
    <row r="402" customFormat="1" ht="15.75" customHeight="1" x14ac:dyDescent="0.2"/>
    <row r="403" customFormat="1" ht="15.75" customHeight="1" x14ac:dyDescent="0.2"/>
    <row r="404" customFormat="1" ht="15.75" customHeight="1" x14ac:dyDescent="0.2"/>
    <row r="405" customFormat="1" ht="15.75" customHeight="1" x14ac:dyDescent="0.2"/>
    <row r="406" customFormat="1" ht="15.75" customHeight="1" x14ac:dyDescent="0.2"/>
    <row r="407" customFormat="1" ht="15.75" customHeight="1" x14ac:dyDescent="0.2"/>
    <row r="408" customFormat="1" ht="15.75" customHeight="1" x14ac:dyDescent="0.2"/>
    <row r="409" customFormat="1" ht="15.75" customHeight="1" x14ac:dyDescent="0.2"/>
    <row r="410" customFormat="1" ht="15.75" customHeight="1" x14ac:dyDescent="0.2"/>
    <row r="411" customFormat="1" ht="15.75" customHeight="1" x14ac:dyDescent="0.2"/>
    <row r="412" customFormat="1" ht="15.75" customHeight="1" x14ac:dyDescent="0.2"/>
    <row r="413" customFormat="1" ht="15.75" customHeight="1" x14ac:dyDescent="0.2"/>
    <row r="414" customFormat="1" ht="15.75" customHeight="1" x14ac:dyDescent="0.2"/>
    <row r="415" customFormat="1" ht="15.75" customHeight="1" x14ac:dyDescent="0.2"/>
    <row r="416" customFormat="1" ht="15.75" customHeight="1" x14ac:dyDescent="0.2"/>
    <row r="417" customFormat="1" ht="15.75" customHeight="1" x14ac:dyDescent="0.2"/>
    <row r="418" customFormat="1" ht="15.75" customHeight="1" x14ac:dyDescent="0.2"/>
    <row r="419" customFormat="1" ht="15.75" customHeight="1" x14ac:dyDescent="0.2"/>
    <row r="420" customFormat="1" ht="15.75" customHeight="1" x14ac:dyDescent="0.2"/>
    <row r="421" customFormat="1" ht="15.75" customHeight="1" x14ac:dyDescent="0.2"/>
    <row r="422" customFormat="1" ht="15.75" customHeight="1" x14ac:dyDescent="0.2"/>
    <row r="423" customFormat="1" ht="15.75" customHeight="1" x14ac:dyDescent="0.2"/>
    <row r="424" customFormat="1" ht="15.75" customHeight="1" x14ac:dyDescent="0.2"/>
    <row r="425" customFormat="1" ht="15.75" customHeight="1" x14ac:dyDescent="0.2"/>
    <row r="426" customFormat="1" ht="15.75" customHeight="1" x14ac:dyDescent="0.2"/>
    <row r="427" customFormat="1" ht="15.75" customHeight="1" x14ac:dyDescent="0.2"/>
    <row r="428" customFormat="1" ht="15.75" customHeight="1" x14ac:dyDescent="0.2"/>
    <row r="429" customFormat="1" ht="15.75" customHeight="1" x14ac:dyDescent="0.2"/>
    <row r="430" customFormat="1" ht="15.75" customHeight="1" x14ac:dyDescent="0.2"/>
    <row r="431" customFormat="1" ht="15.75" customHeight="1" x14ac:dyDescent="0.2"/>
    <row r="432" customFormat="1" ht="15.75" customHeight="1" x14ac:dyDescent="0.2"/>
    <row r="433" customFormat="1" ht="15.75" customHeight="1" x14ac:dyDescent="0.2"/>
    <row r="434" customFormat="1" ht="15.75" customHeight="1" x14ac:dyDescent="0.2"/>
    <row r="435" customFormat="1" ht="15.75" customHeight="1" x14ac:dyDescent="0.2"/>
    <row r="436" customFormat="1" ht="15.75" customHeight="1" x14ac:dyDescent="0.2"/>
    <row r="437" customFormat="1" ht="15.75" customHeight="1" x14ac:dyDescent="0.2"/>
    <row r="438" customFormat="1" ht="15.75" customHeight="1" x14ac:dyDescent="0.2"/>
    <row r="439" customFormat="1" ht="15.75" customHeight="1" x14ac:dyDescent="0.2"/>
    <row r="440" customFormat="1" ht="15.75" customHeight="1" x14ac:dyDescent="0.2"/>
    <row r="441" customFormat="1" ht="15.75" customHeight="1" x14ac:dyDescent="0.2"/>
    <row r="442" customFormat="1" ht="15.75" customHeight="1" x14ac:dyDescent="0.2"/>
    <row r="443" customFormat="1" ht="15.75" customHeight="1" x14ac:dyDescent="0.2"/>
    <row r="444" customFormat="1" ht="15.75" customHeight="1" x14ac:dyDescent="0.2"/>
    <row r="445" customFormat="1" ht="15.75" customHeight="1" x14ac:dyDescent="0.2"/>
    <row r="446" customFormat="1" ht="15.75" customHeight="1" x14ac:dyDescent="0.2"/>
    <row r="447" customFormat="1" ht="15.75" customHeight="1" x14ac:dyDescent="0.2"/>
    <row r="448" customFormat="1" ht="15.75" customHeight="1" x14ac:dyDescent="0.2"/>
    <row r="449" customFormat="1" ht="15.75" customHeight="1" x14ac:dyDescent="0.2"/>
    <row r="450" customFormat="1" ht="15.75" customHeight="1" x14ac:dyDescent="0.2"/>
    <row r="451" customFormat="1" ht="15.75" customHeight="1" x14ac:dyDescent="0.2"/>
    <row r="452" customFormat="1" ht="15.75" customHeight="1" x14ac:dyDescent="0.2"/>
    <row r="453" customFormat="1" ht="15.75" customHeight="1" x14ac:dyDescent="0.2"/>
    <row r="454" customFormat="1" ht="15.75" customHeight="1" x14ac:dyDescent="0.2"/>
    <row r="455" customFormat="1" ht="15.75" customHeight="1" x14ac:dyDescent="0.2"/>
    <row r="456" customFormat="1" ht="15.75" customHeight="1" x14ac:dyDescent="0.2"/>
    <row r="457" customFormat="1" ht="15.75" customHeight="1" x14ac:dyDescent="0.2"/>
    <row r="458" customFormat="1" ht="15.75" customHeight="1" x14ac:dyDescent="0.2"/>
    <row r="459" customFormat="1" ht="15.75" customHeight="1" x14ac:dyDescent="0.2"/>
    <row r="460" customFormat="1" ht="15.75" customHeight="1" x14ac:dyDescent="0.2"/>
    <row r="461" customFormat="1" ht="15.75" customHeight="1" x14ac:dyDescent="0.2"/>
    <row r="462" customFormat="1" ht="15.75" customHeight="1" x14ac:dyDescent="0.2"/>
    <row r="463" customFormat="1" ht="15.75" customHeight="1" x14ac:dyDescent="0.2"/>
    <row r="464" customFormat="1" ht="15.75" customHeight="1" x14ac:dyDescent="0.2"/>
    <row r="465" customFormat="1" ht="15.75" customHeight="1" x14ac:dyDescent="0.2"/>
    <row r="466" customFormat="1" ht="15.75" customHeight="1" x14ac:dyDescent="0.2"/>
    <row r="467" customFormat="1" ht="15.75" customHeight="1" x14ac:dyDescent="0.2"/>
    <row r="468" customFormat="1" ht="15.75" customHeight="1" x14ac:dyDescent="0.2"/>
    <row r="469" customFormat="1" ht="15.75" customHeight="1" x14ac:dyDescent="0.2"/>
    <row r="470" customFormat="1" ht="15.75" customHeight="1" x14ac:dyDescent="0.2"/>
    <row r="471" customFormat="1" ht="15.75" customHeight="1" x14ac:dyDescent="0.2"/>
    <row r="472" customFormat="1" ht="15.75" customHeight="1" x14ac:dyDescent="0.2"/>
    <row r="473" customFormat="1" ht="15.75" customHeight="1" x14ac:dyDescent="0.2"/>
    <row r="474" customFormat="1" ht="15.75" customHeight="1" x14ac:dyDescent="0.2"/>
    <row r="475" customFormat="1" ht="15.75" customHeight="1" x14ac:dyDescent="0.2"/>
    <row r="476" customFormat="1" ht="15.75" customHeight="1" x14ac:dyDescent="0.2"/>
    <row r="477" customFormat="1" ht="15.75" customHeight="1" x14ac:dyDescent="0.2"/>
    <row r="478" customFormat="1" ht="15.75" customHeight="1" x14ac:dyDescent="0.2"/>
    <row r="479" customFormat="1" ht="15.75" customHeight="1" x14ac:dyDescent="0.2"/>
    <row r="480" customFormat="1" ht="15.75" customHeight="1" x14ac:dyDescent="0.2"/>
    <row r="481" customFormat="1" ht="15.75" customHeight="1" x14ac:dyDescent="0.2"/>
    <row r="482" customFormat="1" ht="15.75" customHeight="1" x14ac:dyDescent="0.2"/>
    <row r="483" customFormat="1" ht="15.75" customHeight="1" x14ac:dyDescent="0.2"/>
    <row r="484" customFormat="1" ht="15.75" customHeight="1" x14ac:dyDescent="0.2"/>
    <row r="485" customFormat="1" ht="15.75" customHeight="1" x14ac:dyDescent="0.2"/>
    <row r="486" customFormat="1" ht="15.75" customHeight="1" x14ac:dyDescent="0.2"/>
    <row r="487" customFormat="1" ht="15.75" customHeight="1" x14ac:dyDescent="0.2"/>
    <row r="488" customFormat="1" ht="15.75" customHeight="1" x14ac:dyDescent="0.2"/>
    <row r="489" customFormat="1" ht="15.75" customHeight="1" x14ac:dyDescent="0.2"/>
    <row r="490" customFormat="1" ht="15.75" customHeight="1" x14ac:dyDescent="0.2"/>
    <row r="491" customFormat="1" ht="15.75" customHeight="1" x14ac:dyDescent="0.2"/>
    <row r="492" customFormat="1" ht="15.75" customHeight="1" x14ac:dyDescent="0.2"/>
    <row r="493" customFormat="1" ht="15.75" customHeight="1" x14ac:dyDescent="0.2"/>
    <row r="494" customFormat="1" ht="15.75" customHeight="1" x14ac:dyDescent="0.2"/>
    <row r="495" customFormat="1" ht="15.75" customHeight="1" x14ac:dyDescent="0.2"/>
    <row r="496" customFormat="1" ht="15.75" customHeight="1" x14ac:dyDescent="0.2"/>
    <row r="497" customFormat="1" ht="15.75" customHeight="1" x14ac:dyDescent="0.2"/>
    <row r="498" customFormat="1" ht="15.75" customHeight="1" x14ac:dyDescent="0.2"/>
    <row r="499" customFormat="1" ht="15.75" customHeight="1" x14ac:dyDescent="0.2"/>
    <row r="500" customFormat="1" ht="15.75" customHeight="1" x14ac:dyDescent="0.2"/>
    <row r="501" customFormat="1" ht="15.75" customHeight="1" x14ac:dyDescent="0.2"/>
    <row r="502" customFormat="1" ht="15.75" customHeight="1" x14ac:dyDescent="0.2"/>
    <row r="503" customFormat="1" ht="15.75" customHeight="1" x14ac:dyDescent="0.2"/>
    <row r="504" customFormat="1" ht="15.75" customHeight="1" x14ac:dyDescent="0.2"/>
    <row r="505" customFormat="1" ht="15.75" customHeight="1" x14ac:dyDescent="0.2"/>
    <row r="506" customFormat="1" ht="15.75" customHeight="1" x14ac:dyDescent="0.2"/>
    <row r="507" customFormat="1" ht="15.75" customHeight="1" x14ac:dyDescent="0.2"/>
    <row r="508" customFormat="1" ht="15.75" customHeight="1" x14ac:dyDescent="0.2"/>
    <row r="509" customFormat="1" ht="15.75" customHeight="1" x14ac:dyDescent="0.2"/>
    <row r="510" customFormat="1" ht="15.75" customHeight="1" x14ac:dyDescent="0.2"/>
    <row r="511" customFormat="1" ht="15.75" customHeight="1" x14ac:dyDescent="0.2"/>
    <row r="512" customFormat="1" ht="15.75" customHeight="1" x14ac:dyDescent="0.2"/>
    <row r="513" customFormat="1" ht="15.75" customHeight="1" x14ac:dyDescent="0.2"/>
    <row r="514" customFormat="1" ht="15.75" customHeight="1" x14ac:dyDescent="0.2"/>
    <row r="515" customFormat="1" ht="15.75" customHeight="1" x14ac:dyDescent="0.2"/>
    <row r="516" customFormat="1" ht="15.75" customHeight="1" x14ac:dyDescent="0.2"/>
    <row r="517" customFormat="1" ht="15.75" customHeight="1" x14ac:dyDescent="0.2"/>
    <row r="518" customFormat="1" ht="15.75" customHeight="1" x14ac:dyDescent="0.2"/>
    <row r="519" customFormat="1" ht="15.75" customHeight="1" x14ac:dyDescent="0.2"/>
    <row r="520" customFormat="1" ht="15.75" customHeight="1" x14ac:dyDescent="0.2"/>
    <row r="521" customFormat="1" ht="15.75" customHeight="1" x14ac:dyDescent="0.2"/>
    <row r="522" customFormat="1" ht="15.75" customHeight="1" x14ac:dyDescent="0.2"/>
    <row r="523" customFormat="1" ht="15.75" customHeight="1" x14ac:dyDescent="0.2"/>
    <row r="524" customFormat="1" ht="15.75" customHeight="1" x14ac:dyDescent="0.2"/>
    <row r="525" customFormat="1" ht="15.75" customHeight="1" x14ac:dyDescent="0.2"/>
    <row r="526" customFormat="1" ht="15.75" customHeight="1" x14ac:dyDescent="0.2"/>
    <row r="527" customFormat="1" ht="15.75" customHeight="1" x14ac:dyDescent="0.2"/>
    <row r="528" customFormat="1" ht="15.75" customHeight="1" x14ac:dyDescent="0.2"/>
    <row r="529" customFormat="1" ht="15.75" customHeight="1" x14ac:dyDescent="0.2"/>
    <row r="530" customFormat="1" ht="15.75" customHeight="1" x14ac:dyDescent="0.2"/>
    <row r="531" customFormat="1" ht="15.75" customHeight="1" x14ac:dyDescent="0.2"/>
    <row r="532" customFormat="1" ht="15.75" customHeight="1" x14ac:dyDescent="0.2"/>
    <row r="533" customFormat="1" ht="15.75" customHeight="1" x14ac:dyDescent="0.2"/>
    <row r="534" customFormat="1" ht="15.75" customHeight="1" x14ac:dyDescent="0.2"/>
    <row r="535" customFormat="1" ht="15.75" customHeight="1" x14ac:dyDescent="0.2"/>
    <row r="536" customFormat="1" ht="15.75" customHeight="1" x14ac:dyDescent="0.2"/>
    <row r="537" customFormat="1" ht="15.75" customHeight="1" x14ac:dyDescent="0.2"/>
    <row r="538" customFormat="1" ht="15.75" customHeight="1" x14ac:dyDescent="0.2"/>
    <row r="539" customFormat="1" ht="15.75" customHeight="1" x14ac:dyDescent="0.2"/>
    <row r="540" customFormat="1" ht="15.75" customHeight="1" x14ac:dyDescent="0.2"/>
    <row r="541" customFormat="1" ht="15.75" customHeight="1" x14ac:dyDescent="0.2"/>
    <row r="542" customFormat="1" ht="15.75" customHeight="1" x14ac:dyDescent="0.2"/>
    <row r="543" customFormat="1" ht="15.75" customHeight="1" x14ac:dyDescent="0.2"/>
    <row r="544" customFormat="1" ht="15.75" customHeight="1" x14ac:dyDescent="0.2"/>
    <row r="545" customFormat="1" ht="15.75" customHeight="1" x14ac:dyDescent="0.2"/>
    <row r="546" customFormat="1" ht="15.75" customHeight="1" x14ac:dyDescent="0.2"/>
    <row r="547" customFormat="1" ht="15.75" customHeight="1" x14ac:dyDescent="0.2"/>
    <row r="548" customFormat="1" ht="15.75" customHeight="1" x14ac:dyDescent="0.2"/>
    <row r="549" customFormat="1" ht="15.75" customHeight="1" x14ac:dyDescent="0.2"/>
    <row r="550" customFormat="1" ht="15.75" customHeight="1" x14ac:dyDescent="0.2"/>
    <row r="551" customFormat="1" ht="15.75" customHeight="1" x14ac:dyDescent="0.2"/>
    <row r="552" customFormat="1" ht="15.75" customHeight="1" x14ac:dyDescent="0.2"/>
    <row r="553" customFormat="1" ht="15.75" customHeight="1" x14ac:dyDescent="0.2"/>
    <row r="554" customFormat="1" ht="15.75" customHeight="1" x14ac:dyDescent="0.2"/>
    <row r="555" customFormat="1" ht="15.75" customHeight="1" x14ac:dyDescent="0.2"/>
    <row r="556" customFormat="1" ht="15.75" customHeight="1" x14ac:dyDescent="0.2"/>
    <row r="557" customFormat="1" ht="15.75" customHeight="1" x14ac:dyDescent="0.2"/>
    <row r="558" customFormat="1" ht="15.75" customHeight="1" x14ac:dyDescent="0.2"/>
    <row r="559" customFormat="1" ht="15.75" customHeight="1" x14ac:dyDescent="0.2"/>
    <row r="560" customFormat="1" ht="15.75" customHeight="1" x14ac:dyDescent="0.2"/>
    <row r="561" customFormat="1" ht="15.75" customHeight="1" x14ac:dyDescent="0.2"/>
    <row r="562" customFormat="1" ht="15.75" customHeight="1" x14ac:dyDescent="0.2"/>
    <row r="563" customFormat="1" ht="15.75" customHeight="1" x14ac:dyDescent="0.2"/>
    <row r="564" customFormat="1" ht="15.75" customHeight="1" x14ac:dyDescent="0.2"/>
    <row r="565" customFormat="1" ht="15.75" customHeight="1" x14ac:dyDescent="0.2"/>
    <row r="566" customFormat="1" ht="15.75" customHeight="1" x14ac:dyDescent="0.2"/>
    <row r="567" customFormat="1" ht="15.75" customHeight="1" x14ac:dyDescent="0.2"/>
    <row r="568" customFormat="1" ht="15.75" customHeight="1" x14ac:dyDescent="0.2"/>
    <row r="569" customFormat="1" ht="15.75" customHeight="1" x14ac:dyDescent="0.2"/>
    <row r="570" customFormat="1" ht="15.75" customHeight="1" x14ac:dyDescent="0.2"/>
    <row r="571" customFormat="1" ht="15.75" customHeight="1" x14ac:dyDescent="0.2"/>
    <row r="572" customFormat="1" ht="15.75" customHeight="1" x14ac:dyDescent="0.2"/>
    <row r="573" customFormat="1" ht="15.75" customHeight="1" x14ac:dyDescent="0.2"/>
    <row r="574" customFormat="1" ht="15.75" customHeight="1" x14ac:dyDescent="0.2"/>
    <row r="575" customFormat="1" ht="15.75" customHeight="1" x14ac:dyDescent="0.2"/>
    <row r="576" customFormat="1" ht="15.75" customHeight="1" x14ac:dyDescent="0.2"/>
    <row r="577" customFormat="1" ht="15.75" customHeight="1" x14ac:dyDescent="0.2"/>
    <row r="578" customFormat="1" ht="15.75" customHeight="1" x14ac:dyDescent="0.2"/>
    <row r="579" customFormat="1" ht="15.75" customHeight="1" x14ac:dyDescent="0.2"/>
    <row r="580" customFormat="1" ht="15.75" customHeight="1" x14ac:dyDescent="0.2"/>
    <row r="581" customFormat="1" ht="15.75" customHeight="1" x14ac:dyDescent="0.2"/>
    <row r="582" customFormat="1" ht="15.75" customHeight="1" x14ac:dyDescent="0.2"/>
    <row r="583" customFormat="1" ht="15.75" customHeight="1" x14ac:dyDescent="0.2"/>
    <row r="584" customFormat="1" ht="15.75" customHeight="1" x14ac:dyDescent="0.2"/>
    <row r="585" customFormat="1" ht="15.75" customHeight="1" x14ac:dyDescent="0.2"/>
    <row r="586" customFormat="1" ht="15.75" customHeight="1" x14ac:dyDescent="0.2"/>
    <row r="587" customFormat="1" ht="15.75" customHeight="1" x14ac:dyDescent="0.2"/>
    <row r="588" customFormat="1" ht="15.75" customHeight="1" x14ac:dyDescent="0.2"/>
    <row r="589" customFormat="1" ht="15.75" customHeight="1" x14ac:dyDescent="0.2"/>
    <row r="590" customFormat="1" ht="15.75" customHeight="1" x14ac:dyDescent="0.2"/>
    <row r="591" customFormat="1" ht="15.75" customHeight="1" x14ac:dyDescent="0.2"/>
    <row r="592" customFormat="1" ht="15.75" customHeight="1" x14ac:dyDescent="0.2"/>
    <row r="593" customFormat="1" ht="15.75" customHeight="1" x14ac:dyDescent="0.2"/>
    <row r="594" customFormat="1" ht="15.75" customHeight="1" x14ac:dyDescent="0.2"/>
    <row r="595" customFormat="1" ht="15.75" customHeight="1" x14ac:dyDescent="0.2"/>
    <row r="596" customFormat="1" ht="15.75" customHeight="1" x14ac:dyDescent="0.2"/>
    <row r="597" customFormat="1" ht="15.75" customHeight="1" x14ac:dyDescent="0.2"/>
    <row r="598" customFormat="1" ht="15.75" customHeight="1" x14ac:dyDescent="0.2"/>
    <row r="599" customFormat="1" ht="15.75" customHeight="1" x14ac:dyDescent="0.2"/>
    <row r="600" customFormat="1" ht="15.75" customHeight="1" x14ac:dyDescent="0.2"/>
    <row r="601" customFormat="1" ht="15.75" customHeight="1" x14ac:dyDescent="0.2"/>
    <row r="602" customFormat="1" ht="15.75" customHeight="1" x14ac:dyDescent="0.2"/>
    <row r="603" customFormat="1" ht="15.75" customHeight="1" x14ac:dyDescent="0.2"/>
    <row r="604" customFormat="1" ht="15.75" customHeight="1" x14ac:dyDescent="0.2"/>
    <row r="605" customFormat="1" ht="15.75" customHeight="1" x14ac:dyDescent="0.2"/>
    <row r="606" customFormat="1" ht="15.75" customHeight="1" x14ac:dyDescent="0.2"/>
    <row r="607" customFormat="1" ht="15.75" customHeight="1" x14ac:dyDescent="0.2"/>
    <row r="608" customFormat="1" ht="15.75" customHeight="1" x14ac:dyDescent="0.2"/>
    <row r="609" customFormat="1" ht="15.75" customHeight="1" x14ac:dyDescent="0.2"/>
    <row r="610" customFormat="1" ht="15.75" customHeight="1" x14ac:dyDescent="0.2"/>
    <row r="611" customFormat="1" ht="15.75" customHeight="1" x14ac:dyDescent="0.2"/>
    <row r="612" customFormat="1" ht="15.75" customHeight="1" x14ac:dyDescent="0.2"/>
    <row r="613" customFormat="1" ht="15.75" customHeight="1" x14ac:dyDescent="0.2"/>
    <row r="614" customFormat="1" ht="15.75" customHeight="1" x14ac:dyDescent="0.2"/>
    <row r="615" customFormat="1" ht="15.75" customHeight="1" x14ac:dyDescent="0.2"/>
    <row r="616" customFormat="1" ht="15.75" customHeight="1" x14ac:dyDescent="0.2"/>
    <row r="617" customFormat="1" ht="15.75" customHeight="1" x14ac:dyDescent="0.2"/>
    <row r="618" customFormat="1" ht="15.75" customHeight="1" x14ac:dyDescent="0.2"/>
    <row r="619" customFormat="1" ht="15.75" customHeight="1" x14ac:dyDescent="0.2"/>
    <row r="620" customFormat="1" ht="15.75" customHeight="1" x14ac:dyDescent="0.2"/>
    <row r="621" customFormat="1" ht="15.75" customHeight="1" x14ac:dyDescent="0.2"/>
    <row r="622" customFormat="1" ht="15.75" customHeight="1" x14ac:dyDescent="0.2"/>
    <row r="623" customFormat="1" ht="15.75" customHeight="1" x14ac:dyDescent="0.2"/>
    <row r="624" customFormat="1" ht="15.75" customHeight="1" x14ac:dyDescent="0.2"/>
    <row r="625" customFormat="1" ht="15.75" customHeight="1" x14ac:dyDescent="0.2"/>
    <row r="626" customFormat="1" ht="15.75" customHeight="1" x14ac:dyDescent="0.2"/>
    <row r="627" customFormat="1" ht="15.75" customHeight="1" x14ac:dyDescent="0.2"/>
    <row r="628" customFormat="1" ht="15.75" customHeight="1" x14ac:dyDescent="0.2"/>
    <row r="629" customFormat="1" ht="15.75" customHeight="1" x14ac:dyDescent="0.2"/>
    <row r="630" customFormat="1" ht="15.75" customHeight="1" x14ac:dyDescent="0.2"/>
    <row r="631" customFormat="1" ht="15.75" customHeight="1" x14ac:dyDescent="0.2"/>
    <row r="632" customFormat="1" ht="15.75" customHeight="1" x14ac:dyDescent="0.2"/>
    <row r="633" customFormat="1" ht="15.75" customHeight="1" x14ac:dyDescent="0.2"/>
    <row r="634" customFormat="1" ht="15.75" customHeight="1" x14ac:dyDescent="0.2"/>
    <row r="635" customFormat="1" ht="15.75" customHeight="1" x14ac:dyDescent="0.2"/>
    <row r="636" customFormat="1" ht="15.75" customHeight="1" x14ac:dyDescent="0.2"/>
    <row r="637" customFormat="1" ht="15.75" customHeight="1" x14ac:dyDescent="0.2"/>
    <row r="638" customFormat="1" ht="15.75" customHeight="1" x14ac:dyDescent="0.2"/>
    <row r="639" customFormat="1" ht="15.75" customHeight="1" x14ac:dyDescent="0.2"/>
    <row r="640" customFormat="1" ht="15.75" customHeight="1" x14ac:dyDescent="0.2"/>
    <row r="641" customFormat="1" ht="15.75" customHeight="1" x14ac:dyDescent="0.2"/>
    <row r="642" customFormat="1" ht="15.75" customHeight="1" x14ac:dyDescent="0.2"/>
    <row r="643" customFormat="1" ht="15.75" customHeight="1" x14ac:dyDescent="0.2"/>
    <row r="644" customFormat="1" ht="15.75" customHeight="1" x14ac:dyDescent="0.2"/>
    <row r="645" customFormat="1" ht="15.75" customHeight="1" x14ac:dyDescent="0.2"/>
    <row r="646" customFormat="1" ht="15.75" customHeight="1" x14ac:dyDescent="0.2"/>
    <row r="647" customFormat="1" ht="15.75" customHeight="1" x14ac:dyDescent="0.2"/>
    <row r="648" customFormat="1" ht="15.75" customHeight="1" x14ac:dyDescent="0.2"/>
    <row r="649" customFormat="1" ht="15.75" customHeight="1" x14ac:dyDescent="0.2"/>
    <row r="650" customFormat="1" ht="15.75" customHeight="1" x14ac:dyDescent="0.2"/>
    <row r="651" customFormat="1" ht="15.75" customHeight="1" x14ac:dyDescent="0.2"/>
    <row r="652" customFormat="1" ht="15.75" customHeight="1" x14ac:dyDescent="0.2"/>
    <row r="653" customFormat="1" ht="15.75" customHeight="1" x14ac:dyDescent="0.2"/>
    <row r="654" customFormat="1" ht="15.75" customHeight="1" x14ac:dyDescent="0.2"/>
    <row r="655" customFormat="1" ht="15.75" customHeight="1" x14ac:dyDescent="0.2"/>
    <row r="656" customFormat="1" ht="15.75" customHeight="1" x14ac:dyDescent="0.2"/>
    <row r="657" customFormat="1" ht="15.75" customHeight="1" x14ac:dyDescent="0.2"/>
    <row r="658" customFormat="1" ht="15.75" customHeight="1" x14ac:dyDescent="0.2"/>
    <row r="659" customFormat="1" ht="15.75" customHeight="1" x14ac:dyDescent="0.2"/>
    <row r="660" customFormat="1" ht="15.75" customHeight="1" x14ac:dyDescent="0.2"/>
    <row r="661" customFormat="1" ht="15.75" customHeight="1" x14ac:dyDescent="0.2"/>
    <row r="662" customFormat="1" ht="15.75" customHeight="1" x14ac:dyDescent="0.2"/>
    <row r="663" customFormat="1" ht="15.75" customHeight="1" x14ac:dyDescent="0.2"/>
    <row r="664" customFormat="1" ht="15.75" customHeight="1" x14ac:dyDescent="0.2"/>
    <row r="665" customFormat="1" ht="15.75" customHeight="1" x14ac:dyDescent="0.2"/>
    <row r="666" customFormat="1" ht="15.75" customHeight="1" x14ac:dyDescent="0.2"/>
    <row r="667" customFormat="1" ht="15.75" customHeight="1" x14ac:dyDescent="0.2"/>
    <row r="668" customFormat="1" ht="15.75" customHeight="1" x14ac:dyDescent="0.2"/>
    <row r="669" customFormat="1" ht="15.75" customHeight="1" x14ac:dyDescent="0.2"/>
    <row r="670" customFormat="1" ht="15.75" customHeight="1" x14ac:dyDescent="0.2"/>
    <row r="671" customFormat="1" ht="15.75" customHeight="1" x14ac:dyDescent="0.2"/>
    <row r="672" customFormat="1" ht="15.75" customHeight="1" x14ac:dyDescent="0.2"/>
    <row r="673" customFormat="1" ht="15.75" customHeight="1" x14ac:dyDescent="0.2"/>
    <row r="674" customFormat="1" ht="15.75" customHeight="1" x14ac:dyDescent="0.2"/>
    <row r="675" customFormat="1" ht="15.75" customHeight="1" x14ac:dyDescent="0.2"/>
    <row r="676" customFormat="1" ht="15.75" customHeight="1" x14ac:dyDescent="0.2"/>
    <row r="677" customFormat="1" ht="15.75" customHeight="1" x14ac:dyDescent="0.2"/>
    <row r="678" customFormat="1" ht="15.75" customHeight="1" x14ac:dyDescent="0.2"/>
    <row r="679" customFormat="1" ht="15.75" customHeight="1" x14ac:dyDescent="0.2"/>
    <row r="680" customFormat="1" ht="15.75" customHeight="1" x14ac:dyDescent="0.2"/>
    <row r="681" customFormat="1" ht="15.75" customHeight="1" x14ac:dyDescent="0.2"/>
    <row r="682" customFormat="1" ht="15.75" customHeight="1" x14ac:dyDescent="0.2"/>
    <row r="683" customFormat="1" ht="15.75" customHeight="1" x14ac:dyDescent="0.2"/>
    <row r="684" customFormat="1" ht="15.75" customHeight="1" x14ac:dyDescent="0.2"/>
    <row r="685" customFormat="1" ht="15.75" customHeight="1" x14ac:dyDescent="0.2"/>
    <row r="686" customFormat="1" ht="15.75" customHeight="1" x14ac:dyDescent="0.2"/>
    <row r="687" customFormat="1" ht="15.75" customHeight="1" x14ac:dyDescent="0.2"/>
    <row r="688" customFormat="1" ht="15.75" customHeight="1" x14ac:dyDescent="0.2"/>
    <row r="689" customFormat="1" ht="15.75" customHeight="1" x14ac:dyDescent="0.2"/>
    <row r="690" customFormat="1" ht="15.75" customHeight="1" x14ac:dyDescent="0.2"/>
    <row r="691" customFormat="1" ht="15.75" customHeight="1" x14ac:dyDescent="0.2"/>
    <row r="692" customFormat="1" ht="15.75" customHeight="1" x14ac:dyDescent="0.2"/>
    <row r="693" customFormat="1" ht="15.75" customHeight="1" x14ac:dyDescent="0.2"/>
    <row r="694" customFormat="1" ht="15.75" customHeight="1" x14ac:dyDescent="0.2"/>
    <row r="695" customFormat="1" ht="15.75" customHeight="1" x14ac:dyDescent="0.2"/>
    <row r="696" customFormat="1" ht="15.75" customHeight="1" x14ac:dyDescent="0.2"/>
    <row r="697" customFormat="1" ht="15.75" customHeight="1" x14ac:dyDescent="0.2"/>
    <row r="698" customFormat="1" ht="15.75" customHeight="1" x14ac:dyDescent="0.2"/>
    <row r="699" customFormat="1" ht="15.75" customHeight="1" x14ac:dyDescent="0.2"/>
    <row r="700" customFormat="1" ht="15.75" customHeight="1" x14ac:dyDescent="0.2"/>
    <row r="701" customFormat="1" ht="15.75" customHeight="1" x14ac:dyDescent="0.2"/>
    <row r="702" customFormat="1" ht="15.75" customHeight="1" x14ac:dyDescent="0.2"/>
    <row r="703" customFormat="1" ht="15.75" customHeight="1" x14ac:dyDescent="0.2"/>
    <row r="704" customFormat="1" ht="15.75" customHeight="1" x14ac:dyDescent="0.2"/>
    <row r="705" customFormat="1" ht="15.75" customHeight="1" x14ac:dyDescent="0.2"/>
    <row r="706" customFormat="1" ht="15.75" customHeight="1" x14ac:dyDescent="0.2"/>
    <row r="707" customFormat="1" ht="15.75" customHeight="1" x14ac:dyDescent="0.2"/>
    <row r="708" customFormat="1" ht="15.75" customHeight="1" x14ac:dyDescent="0.2"/>
    <row r="709" customFormat="1" ht="15.75" customHeight="1" x14ac:dyDescent="0.2"/>
    <row r="710" customFormat="1" ht="15.75" customHeight="1" x14ac:dyDescent="0.2"/>
    <row r="711" customFormat="1" ht="15.75" customHeight="1" x14ac:dyDescent="0.2"/>
    <row r="712" customFormat="1" ht="15.75" customHeight="1" x14ac:dyDescent="0.2"/>
    <row r="713" customFormat="1" ht="15.75" customHeight="1" x14ac:dyDescent="0.2"/>
    <row r="714" customFormat="1" ht="15.75" customHeight="1" x14ac:dyDescent="0.2"/>
    <row r="715" customFormat="1" ht="15.75" customHeight="1" x14ac:dyDescent="0.2"/>
    <row r="716" customFormat="1" ht="15.75" customHeight="1" x14ac:dyDescent="0.2"/>
    <row r="717" customFormat="1" ht="15.75" customHeight="1" x14ac:dyDescent="0.2"/>
    <row r="718" customFormat="1" ht="15.75" customHeight="1" x14ac:dyDescent="0.2"/>
    <row r="719" customFormat="1" ht="15.75" customHeight="1" x14ac:dyDescent="0.2"/>
    <row r="720" customFormat="1" ht="15.75" customHeight="1" x14ac:dyDescent="0.2"/>
    <row r="721" customFormat="1" ht="15.75" customHeight="1" x14ac:dyDescent="0.2"/>
    <row r="722" customFormat="1" ht="15.75" customHeight="1" x14ac:dyDescent="0.2"/>
    <row r="723" customFormat="1" ht="15.75" customHeight="1" x14ac:dyDescent="0.2"/>
    <row r="724" customFormat="1" ht="15.75" customHeight="1" x14ac:dyDescent="0.2"/>
    <row r="725" customFormat="1" ht="15.75" customHeight="1" x14ac:dyDescent="0.2"/>
    <row r="726" customFormat="1" ht="15.75" customHeight="1" x14ac:dyDescent="0.2"/>
    <row r="727" customFormat="1" ht="15.75" customHeight="1" x14ac:dyDescent="0.2"/>
    <row r="728" customFormat="1" ht="15.75" customHeight="1" x14ac:dyDescent="0.2"/>
    <row r="729" customFormat="1" ht="15.75" customHeight="1" x14ac:dyDescent="0.2"/>
    <row r="730" customFormat="1" ht="15.75" customHeight="1" x14ac:dyDescent="0.2"/>
    <row r="731" customFormat="1" ht="15.75" customHeight="1" x14ac:dyDescent="0.2"/>
    <row r="732" customFormat="1" ht="15.75" customHeight="1" x14ac:dyDescent="0.2"/>
    <row r="733" customFormat="1" ht="15.75" customHeight="1" x14ac:dyDescent="0.2"/>
    <row r="734" customFormat="1" ht="15.75" customHeight="1" x14ac:dyDescent="0.2"/>
    <row r="735" customFormat="1" ht="15.75" customHeight="1" x14ac:dyDescent="0.2"/>
    <row r="736" customFormat="1" ht="15.75" customHeight="1" x14ac:dyDescent="0.2"/>
    <row r="737" customFormat="1" ht="15.75" customHeight="1" x14ac:dyDescent="0.2"/>
    <row r="738" customFormat="1" ht="15.75" customHeight="1" x14ac:dyDescent="0.2"/>
    <row r="739" customFormat="1" ht="15.75" customHeight="1" x14ac:dyDescent="0.2"/>
    <row r="740" customFormat="1" ht="15.75" customHeight="1" x14ac:dyDescent="0.2"/>
    <row r="741" customFormat="1" ht="15.75" customHeight="1" x14ac:dyDescent="0.2"/>
    <row r="742" customFormat="1" ht="15.75" customHeight="1" x14ac:dyDescent="0.2"/>
    <row r="743" customFormat="1" ht="15.75" customHeight="1" x14ac:dyDescent="0.2"/>
    <row r="744" customFormat="1" ht="15.75" customHeight="1" x14ac:dyDescent="0.2"/>
    <row r="745" customFormat="1" ht="15.75" customHeight="1" x14ac:dyDescent="0.2"/>
    <row r="746" customFormat="1" ht="15.75" customHeight="1" x14ac:dyDescent="0.2"/>
    <row r="747" customFormat="1" ht="15.75" customHeight="1" x14ac:dyDescent="0.2"/>
    <row r="748" customFormat="1" ht="15.75" customHeight="1" x14ac:dyDescent="0.2"/>
    <row r="749" customFormat="1" ht="15.75" customHeight="1" x14ac:dyDescent="0.2"/>
    <row r="750" customFormat="1" ht="15.75" customHeight="1" x14ac:dyDescent="0.2"/>
    <row r="751" customFormat="1" ht="15.75" customHeight="1" x14ac:dyDescent="0.2"/>
    <row r="752" customFormat="1" ht="15.75" customHeight="1" x14ac:dyDescent="0.2"/>
    <row r="753" customFormat="1" ht="15.75" customHeight="1" x14ac:dyDescent="0.2"/>
    <row r="754" customFormat="1" ht="15.75" customHeight="1" x14ac:dyDescent="0.2"/>
    <row r="755" customFormat="1" ht="15.75" customHeight="1" x14ac:dyDescent="0.2"/>
    <row r="756" customFormat="1" ht="15.75" customHeight="1" x14ac:dyDescent="0.2"/>
    <row r="757" customFormat="1" ht="15.75" customHeight="1" x14ac:dyDescent="0.2"/>
    <row r="758" customFormat="1" ht="15.75" customHeight="1" x14ac:dyDescent="0.2"/>
    <row r="759" customFormat="1" ht="15.75" customHeight="1" x14ac:dyDescent="0.2"/>
    <row r="760" customFormat="1" ht="15.75" customHeight="1" x14ac:dyDescent="0.2"/>
    <row r="761" customFormat="1" ht="15.75" customHeight="1" x14ac:dyDescent="0.2"/>
    <row r="762" customFormat="1" ht="15.75" customHeight="1" x14ac:dyDescent="0.2"/>
    <row r="763" customFormat="1" ht="15.75" customHeight="1" x14ac:dyDescent="0.2"/>
    <row r="764" customFormat="1" ht="15.75" customHeight="1" x14ac:dyDescent="0.2"/>
    <row r="765" customFormat="1" ht="15.75" customHeight="1" x14ac:dyDescent="0.2"/>
    <row r="766" customFormat="1" ht="15.75" customHeight="1" x14ac:dyDescent="0.2"/>
    <row r="767" customFormat="1" ht="15.75" customHeight="1" x14ac:dyDescent="0.2"/>
    <row r="768" customFormat="1" ht="15.75" customHeight="1" x14ac:dyDescent="0.2"/>
    <row r="769" customFormat="1" ht="15.75" customHeight="1" x14ac:dyDescent="0.2"/>
    <row r="770" customFormat="1" ht="15.75" customHeight="1" x14ac:dyDescent="0.2"/>
    <row r="771" customFormat="1" ht="15.75" customHeight="1" x14ac:dyDescent="0.2"/>
    <row r="772" customFormat="1" ht="15.75" customHeight="1" x14ac:dyDescent="0.2"/>
    <row r="773" customFormat="1" ht="15.75" customHeight="1" x14ac:dyDescent="0.2"/>
    <row r="774" customFormat="1" ht="15.75" customHeight="1" x14ac:dyDescent="0.2"/>
    <row r="775" customFormat="1" ht="15.75" customHeight="1" x14ac:dyDescent="0.2"/>
    <row r="776" customFormat="1" ht="15.75" customHeight="1" x14ac:dyDescent="0.2"/>
    <row r="777" customFormat="1" ht="15.75" customHeight="1" x14ac:dyDescent="0.2"/>
    <row r="778" customFormat="1" ht="15.75" customHeight="1" x14ac:dyDescent="0.2"/>
    <row r="779" customFormat="1" ht="15.75" customHeight="1" x14ac:dyDescent="0.2"/>
    <row r="780" customFormat="1" ht="15.75" customHeight="1" x14ac:dyDescent="0.2"/>
    <row r="781" customFormat="1" ht="15.75" customHeight="1" x14ac:dyDescent="0.2"/>
    <row r="782" customFormat="1" ht="15.75" customHeight="1" x14ac:dyDescent="0.2"/>
    <row r="783" customFormat="1" ht="15.75" customHeight="1" x14ac:dyDescent="0.2"/>
    <row r="784" customFormat="1" ht="15.75" customHeight="1" x14ac:dyDescent="0.2"/>
    <row r="785" customFormat="1" ht="15.75" customHeight="1" x14ac:dyDescent="0.2"/>
    <row r="786" customFormat="1" ht="15.75" customHeight="1" x14ac:dyDescent="0.2"/>
    <row r="787" customFormat="1" ht="15.75" customHeight="1" x14ac:dyDescent="0.2"/>
    <row r="788" customFormat="1" ht="15.75" customHeight="1" x14ac:dyDescent="0.2"/>
    <row r="789" customFormat="1" ht="15.75" customHeight="1" x14ac:dyDescent="0.2"/>
    <row r="790" customFormat="1" ht="15.75" customHeight="1" x14ac:dyDescent="0.2"/>
    <row r="791" customFormat="1" ht="15.75" customHeight="1" x14ac:dyDescent="0.2"/>
    <row r="792" customFormat="1" ht="15.75" customHeight="1" x14ac:dyDescent="0.2"/>
    <row r="793" customFormat="1" ht="15.75" customHeight="1" x14ac:dyDescent="0.2"/>
    <row r="794" customFormat="1" ht="15.75" customHeight="1" x14ac:dyDescent="0.2"/>
    <row r="795" customFormat="1" ht="15.75" customHeight="1" x14ac:dyDescent="0.2"/>
    <row r="796" customFormat="1" ht="15.75" customHeight="1" x14ac:dyDescent="0.2"/>
    <row r="797" customFormat="1" ht="15.75" customHeight="1" x14ac:dyDescent="0.2"/>
    <row r="798" customFormat="1" ht="15.75" customHeight="1" x14ac:dyDescent="0.2"/>
    <row r="799" customFormat="1" ht="15.75" customHeight="1" x14ac:dyDescent="0.2"/>
    <row r="800" customFormat="1" ht="15.75" customHeight="1" x14ac:dyDescent="0.2"/>
    <row r="801" customFormat="1" ht="15.75" customHeight="1" x14ac:dyDescent="0.2"/>
    <row r="802" customFormat="1" ht="15.75" customHeight="1" x14ac:dyDescent="0.2"/>
    <row r="803" customFormat="1" ht="15.75" customHeight="1" x14ac:dyDescent="0.2"/>
    <row r="804" customFormat="1" ht="15.75" customHeight="1" x14ac:dyDescent="0.2"/>
    <row r="805" customFormat="1" ht="15.75" customHeight="1" x14ac:dyDescent="0.2"/>
    <row r="806" customFormat="1" ht="15.75" customHeight="1" x14ac:dyDescent="0.2"/>
    <row r="807" customFormat="1" ht="15.75" customHeight="1" x14ac:dyDescent="0.2"/>
    <row r="808" customFormat="1" ht="15.75" customHeight="1" x14ac:dyDescent="0.2"/>
    <row r="809" customFormat="1" ht="15.75" customHeight="1" x14ac:dyDescent="0.2"/>
    <row r="810" customFormat="1" ht="15.75" customHeight="1" x14ac:dyDescent="0.2"/>
    <row r="811" customFormat="1" ht="15.75" customHeight="1" x14ac:dyDescent="0.2"/>
    <row r="812" customFormat="1" ht="15.75" customHeight="1" x14ac:dyDescent="0.2"/>
    <row r="813" customFormat="1" ht="15.75" customHeight="1" x14ac:dyDescent="0.2"/>
    <row r="814" customFormat="1" ht="15.75" customHeight="1" x14ac:dyDescent="0.2"/>
    <row r="815" customFormat="1" ht="15.75" customHeight="1" x14ac:dyDescent="0.2"/>
    <row r="816" customFormat="1" ht="15.75" customHeight="1" x14ac:dyDescent="0.2"/>
    <row r="817" customFormat="1" ht="15.75" customHeight="1" x14ac:dyDescent="0.2"/>
    <row r="818" customFormat="1" ht="15.75" customHeight="1" x14ac:dyDescent="0.2"/>
    <row r="819" customFormat="1" ht="15.75" customHeight="1" x14ac:dyDescent="0.2"/>
    <row r="820" customFormat="1" ht="15.75" customHeight="1" x14ac:dyDescent="0.2"/>
    <row r="821" customFormat="1" ht="15.75" customHeight="1" x14ac:dyDescent="0.2"/>
    <row r="822" customFormat="1" ht="15.75" customHeight="1" x14ac:dyDescent="0.2"/>
    <row r="823" customFormat="1" ht="15.75" customHeight="1" x14ac:dyDescent="0.2"/>
    <row r="824" customFormat="1" ht="15.75" customHeight="1" x14ac:dyDescent="0.2"/>
    <row r="825" customFormat="1" ht="15.75" customHeight="1" x14ac:dyDescent="0.2"/>
    <row r="826" customFormat="1" ht="15.75" customHeight="1" x14ac:dyDescent="0.2"/>
    <row r="827" customFormat="1" ht="15.75" customHeight="1" x14ac:dyDescent="0.2"/>
    <row r="828" customFormat="1" ht="15.75" customHeight="1" x14ac:dyDescent="0.2"/>
    <row r="829" customFormat="1" ht="15.75" customHeight="1" x14ac:dyDescent="0.2"/>
    <row r="830" customFormat="1" ht="15.75" customHeight="1" x14ac:dyDescent="0.2"/>
    <row r="831" customFormat="1" ht="15.75" customHeight="1" x14ac:dyDescent="0.2"/>
    <row r="832" customFormat="1" ht="15.75" customHeight="1" x14ac:dyDescent="0.2"/>
    <row r="833" customFormat="1" ht="15.75" customHeight="1" x14ac:dyDescent="0.2"/>
    <row r="834" customFormat="1" ht="15.75" customHeight="1" x14ac:dyDescent="0.2"/>
    <row r="835" customFormat="1" ht="15.75" customHeight="1" x14ac:dyDescent="0.2"/>
    <row r="836" customFormat="1" ht="15.75" customHeight="1" x14ac:dyDescent="0.2"/>
    <row r="837" customFormat="1" ht="15.75" customHeight="1" x14ac:dyDescent="0.2"/>
    <row r="838" customFormat="1" ht="15.75" customHeight="1" x14ac:dyDescent="0.2"/>
    <row r="839" customFormat="1" ht="15.75" customHeight="1" x14ac:dyDescent="0.2"/>
    <row r="840" customFormat="1" ht="15.75" customHeight="1" x14ac:dyDescent="0.2"/>
    <row r="841" customFormat="1" ht="15.75" customHeight="1" x14ac:dyDescent="0.2"/>
    <row r="842" customFormat="1" ht="15.75" customHeight="1" x14ac:dyDescent="0.2"/>
    <row r="843" customFormat="1" ht="15.75" customHeight="1" x14ac:dyDescent="0.2"/>
    <row r="844" customFormat="1" ht="15.75" customHeight="1" x14ac:dyDescent="0.2"/>
    <row r="845" customFormat="1" ht="15.75" customHeight="1" x14ac:dyDescent="0.2"/>
    <row r="846" customFormat="1" ht="15.75" customHeight="1" x14ac:dyDescent="0.2"/>
    <row r="847" customFormat="1" ht="15.75" customHeight="1" x14ac:dyDescent="0.2"/>
    <row r="848" customFormat="1" ht="15.75" customHeight="1" x14ac:dyDescent="0.2"/>
    <row r="849" customFormat="1" ht="15.75" customHeight="1" x14ac:dyDescent="0.2"/>
    <row r="850" customFormat="1" ht="15.75" customHeight="1" x14ac:dyDescent="0.2"/>
    <row r="851" customFormat="1" ht="15.75" customHeight="1" x14ac:dyDescent="0.2"/>
    <row r="852" customFormat="1" ht="15.75" customHeight="1" x14ac:dyDescent="0.2"/>
    <row r="853" customFormat="1" ht="15.75" customHeight="1" x14ac:dyDescent="0.2"/>
    <row r="854" customFormat="1" ht="15.75" customHeight="1" x14ac:dyDescent="0.2"/>
    <row r="855" customFormat="1" ht="15.75" customHeight="1" x14ac:dyDescent="0.2"/>
    <row r="856" customFormat="1" ht="15.75" customHeight="1" x14ac:dyDescent="0.2"/>
    <row r="857" customFormat="1" ht="15.75" customHeight="1" x14ac:dyDescent="0.2"/>
    <row r="858" customFormat="1" ht="15.75" customHeight="1" x14ac:dyDescent="0.2"/>
    <row r="859" customFormat="1" ht="15.75" customHeight="1" x14ac:dyDescent="0.2"/>
    <row r="860" customFormat="1" ht="15.75" customHeight="1" x14ac:dyDescent="0.2"/>
    <row r="861" customFormat="1" ht="15.75" customHeight="1" x14ac:dyDescent="0.2"/>
    <row r="862" customFormat="1" ht="15.75" customHeight="1" x14ac:dyDescent="0.2"/>
    <row r="863" customFormat="1" ht="15.75" customHeight="1" x14ac:dyDescent="0.2"/>
    <row r="864" customFormat="1" ht="15.75" customHeight="1" x14ac:dyDescent="0.2"/>
    <row r="865" customFormat="1" ht="15.75" customHeight="1" x14ac:dyDescent="0.2"/>
    <row r="866" customFormat="1" ht="15.75" customHeight="1" x14ac:dyDescent="0.2"/>
    <row r="867" customFormat="1" ht="15.75" customHeight="1" x14ac:dyDescent="0.2"/>
    <row r="868" customFormat="1" ht="15.75" customHeight="1" x14ac:dyDescent="0.2"/>
    <row r="869" customFormat="1" ht="15.75" customHeight="1" x14ac:dyDescent="0.2"/>
    <row r="870" customFormat="1" ht="15.75" customHeight="1" x14ac:dyDescent="0.2"/>
    <row r="871" customFormat="1" ht="15.75" customHeight="1" x14ac:dyDescent="0.2"/>
    <row r="872" customFormat="1" ht="15.75" customHeight="1" x14ac:dyDescent="0.2"/>
    <row r="873" customFormat="1" ht="15.75" customHeight="1" x14ac:dyDescent="0.2"/>
    <row r="874" customFormat="1" ht="15.75" customHeight="1" x14ac:dyDescent="0.2"/>
    <row r="875" customFormat="1" ht="15.75" customHeight="1" x14ac:dyDescent="0.2"/>
    <row r="876" customFormat="1" ht="15.75" customHeight="1" x14ac:dyDescent="0.2"/>
    <row r="877" customFormat="1" ht="15.75" customHeight="1" x14ac:dyDescent="0.2"/>
    <row r="878" customFormat="1" ht="15.75" customHeight="1" x14ac:dyDescent="0.2"/>
    <row r="879" customFormat="1" ht="15.75" customHeight="1" x14ac:dyDescent="0.2"/>
    <row r="880" customFormat="1" ht="15.75" customHeight="1" x14ac:dyDescent="0.2"/>
    <row r="881" customFormat="1" ht="15.75" customHeight="1" x14ac:dyDescent="0.2"/>
    <row r="882" customFormat="1" ht="15.75" customHeight="1" x14ac:dyDescent="0.2"/>
    <row r="883" customFormat="1" ht="15.75" customHeight="1" x14ac:dyDescent="0.2"/>
    <row r="884" customFormat="1" ht="15.75" customHeight="1" x14ac:dyDescent="0.2"/>
    <row r="885" customFormat="1" ht="15.75" customHeight="1" x14ac:dyDescent="0.2"/>
    <row r="886" customFormat="1" ht="15.75" customHeight="1" x14ac:dyDescent="0.2"/>
    <row r="887" customFormat="1" ht="15.75" customHeight="1" x14ac:dyDescent="0.2"/>
    <row r="888" customFormat="1" ht="15.75" customHeight="1" x14ac:dyDescent="0.2"/>
    <row r="889" customFormat="1" ht="15.75" customHeight="1" x14ac:dyDescent="0.2"/>
    <row r="890" customFormat="1" ht="15.75" customHeight="1" x14ac:dyDescent="0.2"/>
    <row r="891" customFormat="1" ht="15.75" customHeight="1" x14ac:dyDescent="0.2"/>
    <row r="892" customFormat="1" ht="15.75" customHeight="1" x14ac:dyDescent="0.2"/>
    <row r="893" customFormat="1" ht="15.75" customHeight="1" x14ac:dyDescent="0.2"/>
    <row r="894" customFormat="1" ht="15.75" customHeight="1" x14ac:dyDescent="0.2"/>
    <row r="895" customFormat="1" ht="15.75" customHeight="1" x14ac:dyDescent="0.2"/>
    <row r="896" customFormat="1" ht="15.75" customHeight="1" x14ac:dyDescent="0.2"/>
    <row r="897" customFormat="1" ht="15.75" customHeight="1" x14ac:dyDescent="0.2"/>
    <row r="898" customFormat="1" ht="15.75" customHeight="1" x14ac:dyDescent="0.2"/>
    <row r="899" customFormat="1" ht="15.75" customHeight="1" x14ac:dyDescent="0.2"/>
    <row r="900" customFormat="1" ht="15.75" customHeight="1" x14ac:dyDescent="0.2"/>
    <row r="901" customFormat="1" ht="15.75" customHeight="1" x14ac:dyDescent="0.2"/>
    <row r="902" customFormat="1" ht="15.75" customHeight="1" x14ac:dyDescent="0.2"/>
    <row r="903" customFormat="1" ht="15.75" customHeight="1" x14ac:dyDescent="0.2"/>
    <row r="904" customFormat="1" ht="15.75" customHeight="1" x14ac:dyDescent="0.2"/>
    <row r="905" customFormat="1" ht="15.75" customHeight="1" x14ac:dyDescent="0.2"/>
    <row r="906" customFormat="1" ht="15.75" customHeight="1" x14ac:dyDescent="0.2"/>
    <row r="907" customFormat="1" ht="15.75" customHeight="1" x14ac:dyDescent="0.2"/>
    <row r="908" customFormat="1" ht="15.75" customHeight="1" x14ac:dyDescent="0.2"/>
    <row r="909" customFormat="1" ht="15.75" customHeight="1" x14ac:dyDescent="0.2"/>
    <row r="910" customFormat="1" ht="15.75" customHeight="1" x14ac:dyDescent="0.2"/>
    <row r="911" customFormat="1" ht="15.75" customHeight="1" x14ac:dyDescent="0.2"/>
    <row r="912" customFormat="1" ht="15.75" customHeight="1" x14ac:dyDescent="0.2"/>
    <row r="913" customFormat="1" ht="15.75" customHeight="1" x14ac:dyDescent="0.2"/>
    <row r="914" customFormat="1" ht="15.75" customHeight="1" x14ac:dyDescent="0.2"/>
    <row r="915" customFormat="1" ht="15.75" customHeight="1" x14ac:dyDescent="0.2"/>
    <row r="916" customFormat="1" ht="15.75" customHeight="1" x14ac:dyDescent="0.2"/>
    <row r="917" customFormat="1" ht="15.75" customHeight="1" x14ac:dyDescent="0.2"/>
    <row r="918" customFormat="1" ht="15.75" customHeight="1" x14ac:dyDescent="0.2"/>
    <row r="919" customFormat="1" ht="15.75" customHeight="1" x14ac:dyDescent="0.2"/>
    <row r="920" customFormat="1" ht="15.75" customHeight="1" x14ac:dyDescent="0.2"/>
    <row r="921" customFormat="1" ht="15.75" customHeight="1" x14ac:dyDescent="0.2"/>
    <row r="922" customFormat="1" ht="15.75" customHeight="1" x14ac:dyDescent="0.2"/>
    <row r="923" customFormat="1" ht="15.75" customHeight="1" x14ac:dyDescent="0.2"/>
    <row r="924" customFormat="1" ht="15.75" customHeight="1" x14ac:dyDescent="0.2"/>
    <row r="925" customFormat="1" ht="15.75" customHeight="1" x14ac:dyDescent="0.2"/>
    <row r="926" customFormat="1" ht="15.75" customHeight="1" x14ac:dyDescent="0.2"/>
    <row r="927" customFormat="1" ht="15.75" customHeight="1" x14ac:dyDescent="0.2"/>
    <row r="928" customFormat="1" ht="15.75" customHeight="1" x14ac:dyDescent="0.2"/>
    <row r="929" customFormat="1" ht="15.75" customHeight="1" x14ac:dyDescent="0.2"/>
    <row r="930" customFormat="1" ht="15.75" customHeight="1" x14ac:dyDescent="0.2"/>
    <row r="931" customFormat="1" ht="15.75" customHeight="1" x14ac:dyDescent="0.2"/>
    <row r="932" customFormat="1" ht="15.75" customHeight="1" x14ac:dyDescent="0.2"/>
    <row r="933" customFormat="1" ht="15.75" customHeight="1" x14ac:dyDescent="0.2"/>
    <row r="934" customFormat="1" ht="15.75" customHeight="1" x14ac:dyDescent="0.2"/>
    <row r="935" customFormat="1" ht="15.75" customHeight="1" x14ac:dyDescent="0.2"/>
    <row r="936" customFormat="1" ht="15.75" customHeight="1" x14ac:dyDescent="0.2"/>
    <row r="937" customFormat="1" ht="15.75" customHeight="1" x14ac:dyDescent="0.2"/>
    <row r="938" customFormat="1" ht="15.75" customHeight="1" x14ac:dyDescent="0.2"/>
    <row r="939" customFormat="1" ht="15.75" customHeight="1" x14ac:dyDescent="0.2"/>
    <row r="940" customFormat="1" ht="15.75" customHeight="1" x14ac:dyDescent="0.2"/>
    <row r="941" customFormat="1" ht="15.75" customHeight="1" x14ac:dyDescent="0.2"/>
    <row r="942" customFormat="1" ht="15.75" customHeight="1" x14ac:dyDescent="0.2"/>
    <row r="943" customFormat="1" ht="15.75" customHeight="1" x14ac:dyDescent="0.2"/>
    <row r="944" customFormat="1" ht="15.75" customHeight="1" x14ac:dyDescent="0.2"/>
    <row r="945" customFormat="1" ht="15.75" customHeight="1" x14ac:dyDescent="0.2"/>
    <row r="946" customFormat="1" ht="15.75" customHeight="1" x14ac:dyDescent="0.2"/>
    <row r="947" customFormat="1" ht="15.75" customHeight="1" x14ac:dyDescent="0.2"/>
    <row r="948" customFormat="1" ht="15.75" customHeight="1" x14ac:dyDescent="0.2"/>
    <row r="949" customFormat="1" ht="15.75" customHeight="1" x14ac:dyDescent="0.2"/>
    <row r="950" customFormat="1" ht="15.75" customHeight="1" x14ac:dyDescent="0.2"/>
    <row r="951" customFormat="1" ht="15.75" customHeight="1" x14ac:dyDescent="0.2"/>
    <row r="952" customFormat="1" ht="15.75" customHeight="1" x14ac:dyDescent="0.2"/>
    <row r="953" customFormat="1" ht="15.75" customHeight="1" x14ac:dyDescent="0.2"/>
    <row r="954" customFormat="1" ht="15.75" customHeight="1" x14ac:dyDescent="0.2"/>
    <row r="955" customFormat="1" ht="15.75" customHeight="1" x14ac:dyDescent="0.2"/>
    <row r="956" customFormat="1" ht="15.75" customHeight="1" x14ac:dyDescent="0.2"/>
    <row r="957" customFormat="1" ht="15.75" customHeight="1" x14ac:dyDescent="0.2"/>
    <row r="958" customFormat="1" ht="15.75" customHeight="1" x14ac:dyDescent="0.2"/>
    <row r="959" customFormat="1" ht="15.75" customHeight="1" x14ac:dyDescent="0.2"/>
    <row r="960" customFormat="1" ht="15.75" customHeight="1" x14ac:dyDescent="0.2"/>
    <row r="961" customFormat="1" ht="15.75" customHeight="1" x14ac:dyDescent="0.2"/>
    <row r="962" customFormat="1" ht="15.75" customHeight="1" x14ac:dyDescent="0.2"/>
    <row r="963" customFormat="1" ht="15.75" customHeight="1" x14ac:dyDescent="0.2"/>
    <row r="964" customFormat="1" ht="15.75" customHeight="1" x14ac:dyDescent="0.2"/>
    <row r="965" customFormat="1" ht="15.75" customHeight="1" x14ac:dyDescent="0.2"/>
    <row r="966" customFormat="1" ht="15.75" customHeight="1" x14ac:dyDescent="0.2"/>
    <row r="967" customFormat="1" ht="15.75" customHeight="1" x14ac:dyDescent="0.2"/>
    <row r="968" customFormat="1" ht="15.75" customHeight="1" x14ac:dyDescent="0.2"/>
    <row r="969" customFormat="1" ht="15.75" customHeight="1" x14ac:dyDescent="0.2"/>
    <row r="970" customFormat="1" ht="15.75" customHeight="1" x14ac:dyDescent="0.2"/>
    <row r="971" customFormat="1" ht="15.75" customHeight="1" x14ac:dyDescent="0.2"/>
    <row r="972" customFormat="1" ht="15.75" customHeight="1" x14ac:dyDescent="0.2"/>
    <row r="973" customFormat="1" ht="15.75" customHeight="1" x14ac:dyDescent="0.2"/>
    <row r="974" customFormat="1" ht="15.75" customHeight="1" x14ac:dyDescent="0.2"/>
    <row r="975" customFormat="1" ht="15.75" customHeight="1" x14ac:dyDescent="0.2"/>
    <row r="976" customFormat="1" ht="15.75" customHeight="1" x14ac:dyDescent="0.2"/>
    <row r="977" customFormat="1" ht="15.75" customHeight="1" x14ac:dyDescent="0.2"/>
    <row r="978" customFormat="1" ht="15.75" customHeight="1" x14ac:dyDescent="0.2"/>
    <row r="979" customFormat="1" ht="15.75" customHeight="1" x14ac:dyDescent="0.2"/>
    <row r="980" customFormat="1" ht="15.75" customHeight="1" x14ac:dyDescent="0.2"/>
    <row r="981" customFormat="1" ht="15.75" customHeight="1" x14ac:dyDescent="0.2"/>
    <row r="982" customFormat="1" ht="15.75" customHeight="1" x14ac:dyDescent="0.2"/>
    <row r="983" customFormat="1" ht="15.75" customHeight="1" x14ac:dyDescent="0.2"/>
    <row r="984" customFormat="1" ht="15.75" customHeight="1" x14ac:dyDescent="0.2"/>
    <row r="985" customFormat="1" ht="15.75" customHeight="1" x14ac:dyDescent="0.2"/>
    <row r="986" customFormat="1" ht="15.75" customHeight="1" x14ac:dyDescent="0.2"/>
    <row r="987" customFormat="1" ht="15.75" customHeight="1" x14ac:dyDescent="0.2"/>
    <row r="988" customFormat="1" ht="15.75" customHeight="1" x14ac:dyDescent="0.2"/>
    <row r="989" customFormat="1" ht="15.75" customHeight="1" x14ac:dyDescent="0.2"/>
    <row r="990" customFormat="1" ht="15.75" customHeight="1" x14ac:dyDescent="0.2"/>
    <row r="991" customFormat="1" ht="15.75" customHeight="1" x14ac:dyDescent="0.2"/>
    <row r="992" customFormat="1" ht="15.75" customHeight="1" x14ac:dyDescent="0.2"/>
    <row r="993" customFormat="1" ht="15.75" customHeight="1" x14ac:dyDescent="0.2"/>
    <row r="994" customFormat="1" ht="15.75" customHeight="1" x14ac:dyDescent="0.2"/>
    <row r="995" customFormat="1" ht="15.75" customHeight="1" x14ac:dyDescent="0.2"/>
    <row r="996" customFormat="1" ht="15.75" customHeight="1" x14ac:dyDescent="0.2"/>
    <row r="997" customFormat="1" ht="15.75" customHeight="1" x14ac:dyDescent="0.2"/>
    <row r="998" customFormat="1" ht="15.75" customHeight="1" x14ac:dyDescent="0.2"/>
    <row r="999" customFormat="1" ht="15.75" customHeight="1" x14ac:dyDescent="0.2"/>
    <row r="1000" customFormat="1" ht="15.75" customHeight="1" x14ac:dyDescent="0.2"/>
    <row r="1001" customFormat="1" ht="15.75" customHeight="1" x14ac:dyDescent="0.2"/>
    <row r="1002" customFormat="1" ht="15.75" customHeight="1" x14ac:dyDescent="0.2"/>
    <row r="1003" customFormat="1" ht="15.75" customHeight="1" x14ac:dyDescent="0.2"/>
    <row r="1004" customFormat="1" ht="15.75" customHeight="1" x14ac:dyDescent="0.2"/>
    <row r="1005" customFormat="1" ht="15.75" customHeight="1" x14ac:dyDescent="0.2"/>
    <row r="1006" customFormat="1" ht="15.75" customHeight="1" x14ac:dyDescent="0.2"/>
    <row r="1007" customFormat="1" ht="15.75" customHeight="1" x14ac:dyDescent="0.2"/>
    <row r="1008" customFormat="1" ht="15" customHeight="1" x14ac:dyDescent="0.2"/>
    <row r="1009" customFormat="1" ht="15" customHeight="1" x14ac:dyDescent="0.2"/>
  </sheetData>
  <mergeCells count="12">
    <mergeCell ref="A1:H1"/>
    <mergeCell ref="A2:H2"/>
    <mergeCell ref="A4:C6"/>
    <mergeCell ref="H5:H6"/>
    <mergeCell ref="A53:C53"/>
    <mergeCell ref="A55:C55"/>
    <mergeCell ref="B3:C3"/>
    <mergeCell ref="D4:G4"/>
    <mergeCell ref="D5:D6"/>
    <mergeCell ref="E5:E6"/>
    <mergeCell ref="F5:F6"/>
    <mergeCell ref="G5:G6"/>
  </mergeCells>
  <pageMargins left="0.7" right="0.7" top="0.75" bottom="0.75" header="0" footer="0"/>
  <pageSetup scale="50"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1009"/>
  <sheetViews>
    <sheetView topLeftCell="A37" workbookViewId="0">
      <selection activeCell="A58" sqref="A58"/>
    </sheetView>
  </sheetViews>
  <sheetFormatPr baseColWidth="10" defaultColWidth="11.1640625" defaultRowHeight="15" customHeight="1" x14ac:dyDescent="0.2"/>
  <cols>
    <col min="1" max="2" width="6.83203125" customWidth="1"/>
    <col min="3" max="3" width="52.83203125" customWidth="1"/>
    <col min="4" max="4" width="20.1640625" customWidth="1"/>
    <col min="5" max="6" width="17.33203125" customWidth="1"/>
    <col min="7" max="7" width="19.5" customWidth="1"/>
    <col min="8" max="8" width="59" customWidth="1"/>
    <col min="9" max="9" width="8" customWidth="1"/>
  </cols>
  <sheetData>
    <row r="1" spans="1:9" ht="21" customHeight="1" x14ac:dyDescent="0.25">
      <c r="A1" s="361" t="s">
        <v>141</v>
      </c>
      <c r="B1" s="328"/>
      <c r="C1" s="328"/>
      <c r="D1" s="328"/>
      <c r="E1" s="328"/>
      <c r="F1" s="328"/>
      <c r="G1" s="328"/>
      <c r="H1" s="328"/>
    </row>
    <row r="2" spans="1:9" ht="21" customHeight="1" x14ac:dyDescent="0.25">
      <c r="A2" s="358" t="str">
        <f>'Community Quarterback'!$A$2</f>
        <v xml:space="preserve"> Fiscal Year 2025</v>
      </c>
      <c r="B2" s="328"/>
      <c r="C2" s="328"/>
      <c r="D2" s="328"/>
      <c r="E2" s="328"/>
      <c r="F2" s="328"/>
      <c r="G2" s="328"/>
      <c r="H2" s="328"/>
    </row>
    <row r="3" spans="1:9" ht="16.5" customHeight="1" thickBot="1" x14ac:dyDescent="0.25">
      <c r="A3" s="24"/>
      <c r="B3" s="402">
        <f>'ENOUGH Cover Page Signatures'!G6</f>
        <v>0</v>
      </c>
      <c r="C3" s="328"/>
      <c r="D3" s="24"/>
      <c r="E3" s="24"/>
      <c r="F3" s="24"/>
      <c r="G3" s="24"/>
    </row>
    <row r="4" spans="1:9" ht="15.75" customHeight="1" thickBot="1" x14ac:dyDescent="0.25">
      <c r="A4" s="373" t="s">
        <v>73</v>
      </c>
      <c r="B4" s="397"/>
      <c r="C4" s="403"/>
      <c r="D4" s="405"/>
      <c r="E4" s="392"/>
      <c r="F4" s="392"/>
      <c r="G4" s="406"/>
      <c r="H4" s="114" t="s">
        <v>74</v>
      </c>
    </row>
    <row r="5" spans="1:9" ht="16" x14ac:dyDescent="0.2">
      <c r="A5" s="374"/>
      <c r="B5" s="328"/>
      <c r="C5" s="331"/>
      <c r="D5" s="388" t="s">
        <v>59</v>
      </c>
      <c r="E5" s="368" t="s">
        <v>75</v>
      </c>
      <c r="F5" s="368" t="s">
        <v>76</v>
      </c>
      <c r="G5" s="385" t="s">
        <v>77</v>
      </c>
      <c r="H5" s="370" t="s">
        <v>128</v>
      </c>
    </row>
    <row r="6" spans="1:9" ht="48.75" customHeight="1" thickBot="1" x14ac:dyDescent="0.25">
      <c r="A6" s="404"/>
      <c r="B6" s="363"/>
      <c r="C6" s="381"/>
      <c r="D6" s="389"/>
      <c r="E6" s="384"/>
      <c r="F6" s="384"/>
      <c r="G6" s="386"/>
      <c r="H6" s="407"/>
    </row>
    <row r="7" spans="1:9" ht="16.5" customHeight="1" thickTop="1" x14ac:dyDescent="0.2">
      <c r="A7" s="244" t="s">
        <v>129</v>
      </c>
      <c r="B7" s="245"/>
      <c r="C7" s="246"/>
      <c r="D7" s="247"/>
      <c r="E7" s="248"/>
      <c r="F7" s="248"/>
      <c r="G7" s="27"/>
      <c r="H7" s="249"/>
    </row>
    <row r="8" spans="1:9" ht="15.75" customHeight="1" x14ac:dyDescent="0.2">
      <c r="A8" s="250"/>
      <c r="B8" s="121" t="s">
        <v>62</v>
      </c>
      <c r="C8" s="122"/>
      <c r="D8" s="251">
        <f t="shared" ref="D8:F8" si="0">SUM(D9:D10)</f>
        <v>0</v>
      </c>
      <c r="E8" s="252">
        <f t="shared" si="0"/>
        <v>0</v>
      </c>
      <c r="F8" s="252">
        <f t="shared" si="0"/>
        <v>0</v>
      </c>
      <c r="G8" s="126">
        <f>SUM(G9:G10)</f>
        <v>0</v>
      </c>
      <c r="H8" s="253"/>
      <c r="I8" s="8"/>
    </row>
    <row r="9" spans="1:9" ht="15.75" customHeight="1" x14ac:dyDescent="0.2">
      <c r="A9" s="203"/>
      <c r="B9" s="128"/>
      <c r="C9" s="129" t="s">
        <v>80</v>
      </c>
      <c r="D9" s="254">
        <v>0</v>
      </c>
      <c r="E9" s="255">
        <v>0</v>
      </c>
      <c r="F9" s="255">
        <v>0</v>
      </c>
      <c r="G9" s="133">
        <f t="shared" ref="G9:G10" si="1">SUM(D9:F9)</f>
        <v>0</v>
      </c>
      <c r="H9" s="256"/>
    </row>
    <row r="10" spans="1:9" ht="15.75" customHeight="1" x14ac:dyDescent="0.2">
      <c r="A10" s="209"/>
      <c r="B10" s="136"/>
      <c r="C10" s="137" t="s">
        <v>81</v>
      </c>
      <c r="D10" s="254">
        <v>0</v>
      </c>
      <c r="E10" s="255">
        <v>0</v>
      </c>
      <c r="F10" s="255">
        <v>0</v>
      </c>
      <c r="G10" s="133">
        <f t="shared" si="1"/>
        <v>0</v>
      </c>
      <c r="H10" s="256"/>
    </row>
    <row r="11" spans="1:9" ht="15.75" customHeight="1" x14ac:dyDescent="0.2">
      <c r="A11" s="257"/>
      <c r="B11" s="139" t="s">
        <v>63</v>
      </c>
      <c r="C11" s="140"/>
      <c r="D11" s="258">
        <f t="shared" ref="D11:F11" si="2">SUM(D12:D21)</f>
        <v>0</v>
      </c>
      <c r="E11" s="259">
        <f t="shared" si="2"/>
        <v>0</v>
      </c>
      <c r="F11" s="259">
        <f t="shared" si="2"/>
        <v>0</v>
      </c>
      <c r="G11" s="126">
        <f>SUM(G12:G21)</f>
        <v>0</v>
      </c>
      <c r="H11" s="253"/>
      <c r="I11" s="8"/>
    </row>
    <row r="12" spans="1:9" ht="15.75" customHeight="1" x14ac:dyDescent="0.2">
      <c r="A12" s="209"/>
      <c r="B12" s="136"/>
      <c r="C12" s="137" t="s">
        <v>82</v>
      </c>
      <c r="D12" s="254">
        <v>0</v>
      </c>
      <c r="E12" s="255">
        <v>0</v>
      </c>
      <c r="F12" s="255">
        <v>0</v>
      </c>
      <c r="G12" s="133">
        <f t="shared" ref="G12:G21" si="3">SUM(D12:F12)</f>
        <v>0</v>
      </c>
      <c r="H12" s="256"/>
    </row>
    <row r="13" spans="1:9" ht="15.75" customHeight="1" x14ac:dyDescent="0.2">
      <c r="A13" s="209"/>
      <c r="B13" s="136"/>
      <c r="C13" s="137" t="s">
        <v>83</v>
      </c>
      <c r="D13" s="254">
        <v>0</v>
      </c>
      <c r="E13" s="255">
        <v>0</v>
      </c>
      <c r="F13" s="255">
        <v>0</v>
      </c>
      <c r="G13" s="133">
        <f t="shared" si="3"/>
        <v>0</v>
      </c>
      <c r="H13" s="256"/>
    </row>
    <row r="14" spans="1:9" ht="15.75" customHeight="1" x14ac:dyDescent="0.2">
      <c r="A14" s="209"/>
      <c r="B14" s="136"/>
      <c r="C14" s="137" t="s">
        <v>84</v>
      </c>
      <c r="D14" s="254">
        <v>0</v>
      </c>
      <c r="E14" s="255">
        <v>0</v>
      </c>
      <c r="F14" s="255">
        <v>0</v>
      </c>
      <c r="G14" s="133">
        <f t="shared" si="3"/>
        <v>0</v>
      </c>
      <c r="H14" s="256"/>
    </row>
    <row r="15" spans="1:9" ht="15.75" customHeight="1" x14ac:dyDescent="0.2">
      <c r="A15" s="209"/>
      <c r="B15" s="136"/>
      <c r="C15" s="137" t="s">
        <v>85</v>
      </c>
      <c r="D15" s="254">
        <v>0</v>
      </c>
      <c r="E15" s="255">
        <v>0</v>
      </c>
      <c r="F15" s="255">
        <v>0</v>
      </c>
      <c r="G15" s="133">
        <f t="shared" si="3"/>
        <v>0</v>
      </c>
      <c r="H15" s="256"/>
    </row>
    <row r="16" spans="1:9" ht="15.75" customHeight="1" x14ac:dyDescent="0.2">
      <c r="A16" s="209"/>
      <c r="B16" s="136"/>
      <c r="C16" s="137" t="s">
        <v>86</v>
      </c>
      <c r="D16" s="254">
        <v>0</v>
      </c>
      <c r="E16" s="255">
        <v>0</v>
      </c>
      <c r="F16" s="255">
        <v>0</v>
      </c>
      <c r="G16" s="133">
        <f t="shared" si="3"/>
        <v>0</v>
      </c>
      <c r="H16" s="256"/>
    </row>
    <row r="17" spans="1:9" ht="15.75" customHeight="1" x14ac:dyDescent="0.2">
      <c r="A17" s="209"/>
      <c r="B17" s="136"/>
      <c r="C17" s="137" t="s">
        <v>87</v>
      </c>
      <c r="D17" s="254">
        <v>0</v>
      </c>
      <c r="E17" s="255">
        <v>0</v>
      </c>
      <c r="F17" s="255">
        <v>0</v>
      </c>
      <c r="G17" s="133">
        <f t="shared" si="3"/>
        <v>0</v>
      </c>
      <c r="H17" s="256"/>
    </row>
    <row r="18" spans="1:9" ht="15.75" customHeight="1" x14ac:dyDescent="0.2">
      <c r="A18" s="209"/>
      <c r="B18" s="136"/>
      <c r="C18" s="137" t="s">
        <v>88</v>
      </c>
      <c r="D18" s="254">
        <v>0</v>
      </c>
      <c r="E18" s="255">
        <v>0</v>
      </c>
      <c r="F18" s="255">
        <v>0</v>
      </c>
      <c r="G18" s="133">
        <f t="shared" si="3"/>
        <v>0</v>
      </c>
      <c r="H18" s="256"/>
    </row>
    <row r="19" spans="1:9" ht="15.75" customHeight="1" x14ac:dyDescent="0.2">
      <c r="A19" s="209"/>
      <c r="B19" s="136"/>
      <c r="C19" s="137" t="s">
        <v>89</v>
      </c>
      <c r="D19" s="254">
        <v>0</v>
      </c>
      <c r="E19" s="255">
        <v>0</v>
      </c>
      <c r="F19" s="255">
        <v>0</v>
      </c>
      <c r="G19" s="133">
        <f t="shared" si="3"/>
        <v>0</v>
      </c>
      <c r="H19" s="256"/>
    </row>
    <row r="20" spans="1:9" ht="15.75" customHeight="1" x14ac:dyDescent="0.2">
      <c r="A20" s="209"/>
      <c r="B20" s="136"/>
      <c r="C20" s="137" t="s">
        <v>90</v>
      </c>
      <c r="D20" s="254">
        <v>0</v>
      </c>
      <c r="E20" s="255">
        <v>0</v>
      </c>
      <c r="F20" s="255">
        <v>0</v>
      </c>
      <c r="G20" s="133">
        <f t="shared" si="3"/>
        <v>0</v>
      </c>
      <c r="H20" s="256"/>
    </row>
    <row r="21" spans="1:9" ht="15.75" customHeight="1" x14ac:dyDescent="0.2">
      <c r="A21" s="209"/>
      <c r="B21" s="136"/>
      <c r="C21" s="137" t="s">
        <v>90</v>
      </c>
      <c r="D21" s="254">
        <v>0</v>
      </c>
      <c r="E21" s="255">
        <v>0</v>
      </c>
      <c r="F21" s="255">
        <v>0</v>
      </c>
      <c r="G21" s="133">
        <f t="shared" si="3"/>
        <v>0</v>
      </c>
      <c r="H21" s="256"/>
    </row>
    <row r="22" spans="1:9" ht="15.75" customHeight="1" x14ac:dyDescent="0.2">
      <c r="A22" s="260"/>
      <c r="B22" s="148" t="s">
        <v>64</v>
      </c>
      <c r="C22" s="149" t="s">
        <v>130</v>
      </c>
      <c r="D22" s="258">
        <f>SUM(D23:D25)</f>
        <v>0</v>
      </c>
      <c r="E22" s="259">
        <f>SUM(E23:E25)</f>
        <v>0</v>
      </c>
      <c r="F22" s="259">
        <f>SUM(F23:F25)</f>
        <v>0</v>
      </c>
      <c r="G22" s="150">
        <f>SUM(G23:G25)</f>
        <v>0</v>
      </c>
      <c r="H22" s="253"/>
      <c r="I22" s="8"/>
    </row>
    <row r="23" spans="1:9" ht="15.75" customHeight="1" x14ac:dyDescent="0.2">
      <c r="A23" s="209"/>
      <c r="B23" s="136"/>
      <c r="C23" s="137" t="s">
        <v>91</v>
      </c>
      <c r="D23" s="254">
        <v>0</v>
      </c>
      <c r="E23" s="255">
        <v>0</v>
      </c>
      <c r="F23" s="255">
        <v>0</v>
      </c>
      <c r="G23" s="133">
        <f t="shared" ref="G23:G25" si="4">SUM(D23:F23)</f>
        <v>0</v>
      </c>
      <c r="H23" s="256"/>
    </row>
    <row r="24" spans="1:9" ht="15.75" customHeight="1" x14ac:dyDescent="0.2">
      <c r="A24" s="209"/>
      <c r="B24" s="136"/>
      <c r="C24" s="137" t="s">
        <v>92</v>
      </c>
      <c r="D24" s="254">
        <v>0</v>
      </c>
      <c r="E24" s="255">
        <v>0</v>
      </c>
      <c r="F24" s="255">
        <v>0</v>
      </c>
      <c r="G24" s="133">
        <f t="shared" si="4"/>
        <v>0</v>
      </c>
      <c r="H24" s="256"/>
    </row>
    <row r="25" spans="1:9" ht="15.75" customHeight="1" x14ac:dyDescent="0.2">
      <c r="A25" s="203"/>
      <c r="B25" s="128"/>
      <c r="C25" s="129" t="s">
        <v>90</v>
      </c>
      <c r="D25" s="254">
        <v>0</v>
      </c>
      <c r="E25" s="255">
        <v>0</v>
      </c>
      <c r="F25" s="255">
        <v>0</v>
      </c>
      <c r="G25" s="133">
        <f t="shared" si="4"/>
        <v>0</v>
      </c>
      <c r="H25" s="256"/>
    </row>
    <row r="26" spans="1:9" ht="15.75" customHeight="1" x14ac:dyDescent="0.2">
      <c r="A26" s="260"/>
      <c r="B26" s="148" t="s">
        <v>65</v>
      </c>
      <c r="C26" s="149"/>
      <c r="D26" s="258">
        <f t="shared" ref="D26:F26" si="5">SUM(D27:D31)</f>
        <v>0</v>
      </c>
      <c r="E26" s="259">
        <f t="shared" si="5"/>
        <v>0</v>
      </c>
      <c r="F26" s="259">
        <f t="shared" si="5"/>
        <v>0</v>
      </c>
      <c r="G26" s="150">
        <f>SUM(G27:G30)</f>
        <v>0</v>
      </c>
      <c r="H26" s="253"/>
      <c r="I26" s="8"/>
    </row>
    <row r="27" spans="1:9" ht="15.75" customHeight="1" x14ac:dyDescent="0.2">
      <c r="A27" s="209"/>
      <c r="B27" s="136"/>
      <c r="C27" s="137" t="s">
        <v>93</v>
      </c>
      <c r="D27" s="254">
        <v>0</v>
      </c>
      <c r="E27" s="255">
        <v>0</v>
      </c>
      <c r="F27" s="255">
        <v>0</v>
      </c>
      <c r="G27" s="133">
        <f>SUM(D27:F27)</f>
        <v>0</v>
      </c>
      <c r="H27" s="256"/>
    </row>
    <row r="28" spans="1:9" ht="15.75" customHeight="1" x14ac:dyDescent="0.2">
      <c r="A28" s="209"/>
      <c r="B28" s="136"/>
      <c r="C28" s="137" t="s">
        <v>94</v>
      </c>
      <c r="D28" s="254">
        <v>0</v>
      </c>
      <c r="E28" s="255">
        <v>0</v>
      </c>
      <c r="F28" s="255">
        <v>0</v>
      </c>
      <c r="G28" s="133">
        <f t="shared" ref="G28:G33" si="6">SUM(D28:F28)</f>
        <v>0</v>
      </c>
      <c r="H28" s="256"/>
    </row>
    <row r="29" spans="1:9" ht="15.75" customHeight="1" x14ac:dyDescent="0.2">
      <c r="A29" s="209"/>
      <c r="B29" s="136"/>
      <c r="C29" s="137" t="s">
        <v>95</v>
      </c>
      <c r="D29" s="254">
        <v>0</v>
      </c>
      <c r="E29" s="255">
        <v>0</v>
      </c>
      <c r="F29" s="255">
        <v>0</v>
      </c>
      <c r="G29" s="133">
        <f t="shared" si="6"/>
        <v>0</v>
      </c>
      <c r="H29" s="256"/>
      <c r="I29" s="8"/>
    </row>
    <row r="30" spans="1:9" ht="15.75" customHeight="1" x14ac:dyDescent="0.2">
      <c r="A30" s="209"/>
      <c r="B30" s="136"/>
      <c r="C30" s="137" t="s">
        <v>96</v>
      </c>
      <c r="D30" s="254">
        <v>0</v>
      </c>
      <c r="E30" s="255">
        <v>0</v>
      </c>
      <c r="F30" s="255">
        <v>0</v>
      </c>
      <c r="G30" s="133">
        <f t="shared" si="6"/>
        <v>0</v>
      </c>
      <c r="H30" s="256"/>
      <c r="I30" s="8"/>
    </row>
    <row r="31" spans="1:9" ht="15.75" customHeight="1" x14ac:dyDescent="0.2">
      <c r="A31" s="203"/>
      <c r="B31" s="128"/>
      <c r="C31" s="129" t="s">
        <v>90</v>
      </c>
      <c r="D31" s="254">
        <v>0</v>
      </c>
      <c r="E31" s="255">
        <v>0</v>
      </c>
      <c r="F31" s="255">
        <v>0</v>
      </c>
      <c r="G31" s="133">
        <f>SUM(D31:F31)</f>
        <v>0</v>
      </c>
      <c r="H31" s="256"/>
      <c r="I31" s="8"/>
    </row>
    <row r="32" spans="1:9" ht="15.75" customHeight="1" x14ac:dyDescent="0.2">
      <c r="A32" s="260"/>
      <c r="B32" s="148" t="s">
        <v>66</v>
      </c>
      <c r="C32" s="149"/>
      <c r="D32" s="258">
        <f t="shared" ref="D32:F32" si="7">SUM(D33:D34)</f>
        <v>0</v>
      </c>
      <c r="E32" s="259">
        <f t="shared" si="7"/>
        <v>0</v>
      </c>
      <c r="F32" s="259">
        <f t="shared" si="7"/>
        <v>0</v>
      </c>
      <c r="G32" s="150">
        <f t="shared" si="6"/>
        <v>0</v>
      </c>
      <c r="H32" s="253"/>
      <c r="I32" s="8"/>
    </row>
    <row r="33" spans="1:9" ht="15.75" customHeight="1" x14ac:dyDescent="0.2">
      <c r="A33" s="209"/>
      <c r="B33" s="136"/>
      <c r="C33" s="137" t="s">
        <v>97</v>
      </c>
      <c r="D33" s="254">
        <v>0</v>
      </c>
      <c r="E33" s="255">
        <v>0</v>
      </c>
      <c r="F33" s="255">
        <v>0</v>
      </c>
      <c r="G33" s="133">
        <f t="shared" si="6"/>
        <v>0</v>
      </c>
      <c r="H33" s="256"/>
    </row>
    <row r="34" spans="1:9" ht="15.75" customHeight="1" x14ac:dyDescent="0.2">
      <c r="A34" s="209"/>
      <c r="B34" s="136"/>
      <c r="C34" s="137" t="s">
        <v>90</v>
      </c>
      <c r="D34" s="254">
        <v>0</v>
      </c>
      <c r="E34" s="255">
        <v>0</v>
      </c>
      <c r="F34" s="255">
        <v>0</v>
      </c>
      <c r="G34" s="133">
        <f>SUM(D34:F34)</f>
        <v>0</v>
      </c>
      <c r="H34" s="256"/>
    </row>
    <row r="35" spans="1:9" ht="15.75" customHeight="1" x14ac:dyDescent="0.2">
      <c r="A35" s="257"/>
      <c r="B35" s="139" t="s">
        <v>67</v>
      </c>
      <c r="C35" s="140"/>
      <c r="D35" s="258">
        <f>SUM(D36:D41)</f>
        <v>0</v>
      </c>
      <c r="E35" s="259">
        <f>SUM(E36:E41)</f>
        <v>0</v>
      </c>
      <c r="F35" s="259">
        <f>SUM(F36:F41)</f>
        <v>0</v>
      </c>
      <c r="G35" s="126">
        <f>SUM(G36:G41)</f>
        <v>0</v>
      </c>
      <c r="H35" s="253"/>
      <c r="I35" s="8"/>
    </row>
    <row r="36" spans="1:9" ht="15.75" customHeight="1" x14ac:dyDescent="0.2">
      <c r="A36" s="209"/>
      <c r="B36" s="136"/>
      <c r="C36" s="137" t="s">
        <v>98</v>
      </c>
      <c r="D36" s="254">
        <v>0</v>
      </c>
      <c r="E36" s="255">
        <v>0</v>
      </c>
      <c r="F36" s="255">
        <v>0</v>
      </c>
      <c r="G36" s="133">
        <f t="shared" ref="G36:G39" si="8">SUM(D36:F36)</f>
        <v>0</v>
      </c>
      <c r="H36" s="256"/>
      <c r="I36" s="8"/>
    </row>
    <row r="37" spans="1:9" ht="15.75" customHeight="1" x14ac:dyDescent="0.2">
      <c r="A37" s="209"/>
      <c r="B37" s="136"/>
      <c r="C37" s="137" t="s">
        <v>99</v>
      </c>
      <c r="D37" s="254">
        <v>0</v>
      </c>
      <c r="E37" s="255">
        <v>0</v>
      </c>
      <c r="F37" s="255">
        <v>0</v>
      </c>
      <c r="G37" s="133">
        <f t="shared" si="8"/>
        <v>0</v>
      </c>
      <c r="H37" s="256"/>
      <c r="I37" s="8"/>
    </row>
    <row r="38" spans="1:9" ht="15.75" customHeight="1" x14ac:dyDescent="0.2">
      <c r="A38" s="209"/>
      <c r="B38" s="136"/>
      <c r="C38" s="137" t="s">
        <v>100</v>
      </c>
      <c r="D38" s="254">
        <v>0</v>
      </c>
      <c r="E38" s="255">
        <v>0</v>
      </c>
      <c r="F38" s="255">
        <v>0</v>
      </c>
      <c r="G38" s="133">
        <f t="shared" si="8"/>
        <v>0</v>
      </c>
      <c r="H38" s="256"/>
      <c r="I38" s="8"/>
    </row>
    <row r="39" spans="1:9" ht="15.75" customHeight="1" x14ac:dyDescent="0.2">
      <c r="A39" s="209"/>
      <c r="B39" s="136"/>
      <c r="C39" s="163" t="s">
        <v>101</v>
      </c>
      <c r="D39" s="254">
        <v>0</v>
      </c>
      <c r="E39" s="255">
        <v>0</v>
      </c>
      <c r="F39" s="255">
        <v>0</v>
      </c>
      <c r="G39" s="133">
        <f t="shared" si="8"/>
        <v>0</v>
      </c>
      <c r="H39" s="256"/>
      <c r="I39" s="8"/>
    </row>
    <row r="40" spans="1:9" ht="16.5" customHeight="1" x14ac:dyDescent="0.2">
      <c r="A40" s="209"/>
      <c r="B40" s="136"/>
      <c r="C40" s="137" t="s">
        <v>102</v>
      </c>
      <c r="D40" s="254">
        <v>0</v>
      </c>
      <c r="E40" s="255">
        <v>0</v>
      </c>
      <c r="F40" s="255">
        <v>0</v>
      </c>
      <c r="G40" s="133">
        <f>SUM(D40:F40)</f>
        <v>0</v>
      </c>
      <c r="H40" s="134"/>
      <c r="I40" s="8"/>
    </row>
    <row r="41" spans="1:9" ht="16.5" customHeight="1" x14ac:dyDescent="0.2">
      <c r="A41" s="261"/>
      <c r="B41" s="24"/>
      <c r="C41" s="47" t="s">
        <v>102</v>
      </c>
      <c r="D41" s="262">
        <v>0</v>
      </c>
      <c r="E41" s="263">
        <v>0</v>
      </c>
      <c r="F41" s="263">
        <v>0</v>
      </c>
      <c r="G41" s="133">
        <f>SUM(D41:F41)</f>
        <v>0</v>
      </c>
      <c r="H41" s="264"/>
      <c r="I41" s="8"/>
    </row>
    <row r="42" spans="1:9" ht="16.5" customHeight="1" x14ac:dyDescent="0.2">
      <c r="A42" s="265"/>
      <c r="B42" s="170" t="s">
        <v>131</v>
      </c>
      <c r="C42" s="266"/>
      <c r="D42" s="267">
        <f t="shared" ref="D42:G42" si="9">SUM(D35,D32,D26,D22,D11,D8)</f>
        <v>0</v>
      </c>
      <c r="E42" s="268">
        <f t="shared" si="9"/>
        <v>0</v>
      </c>
      <c r="F42" s="268">
        <f t="shared" si="9"/>
        <v>0</v>
      </c>
      <c r="G42" s="269">
        <f t="shared" si="9"/>
        <v>0</v>
      </c>
      <c r="H42" s="158"/>
      <c r="I42" s="270"/>
    </row>
    <row r="43" spans="1:9" ht="16.5" customHeight="1" x14ac:dyDescent="0.2">
      <c r="A43" s="261"/>
      <c r="B43" s="24"/>
      <c r="C43" s="47"/>
      <c r="D43" s="262"/>
      <c r="E43" s="263"/>
      <c r="F43" s="263"/>
      <c r="G43" s="271"/>
      <c r="H43" s="264"/>
      <c r="I43" s="8"/>
    </row>
    <row r="44" spans="1:9" ht="16.5" customHeight="1" x14ac:dyDescent="0.2">
      <c r="A44" s="265"/>
      <c r="B44" s="170" t="s">
        <v>68</v>
      </c>
      <c r="C44" s="266"/>
      <c r="D44" s="272">
        <f t="shared" ref="D44" si="10">SUM(D45)</f>
        <v>0</v>
      </c>
      <c r="E44" s="268">
        <v>0</v>
      </c>
      <c r="F44" s="268">
        <v>0</v>
      </c>
      <c r="G44" s="269">
        <f t="shared" ref="G44:G45" si="11">SUM(D44:F44)</f>
        <v>0</v>
      </c>
      <c r="H44" s="158"/>
      <c r="I44" s="270"/>
    </row>
    <row r="45" spans="1:9" ht="16.5" customHeight="1" x14ac:dyDescent="0.2">
      <c r="A45" s="203"/>
      <c r="B45" s="128"/>
      <c r="C45" s="129" t="s">
        <v>104</v>
      </c>
      <c r="D45" s="254">
        <v>0</v>
      </c>
      <c r="E45" s="297" t="s">
        <v>173</v>
      </c>
      <c r="F45" s="297" t="s">
        <v>173</v>
      </c>
      <c r="G45" s="133">
        <f t="shared" si="11"/>
        <v>0</v>
      </c>
      <c r="H45" s="134"/>
      <c r="I45" s="273"/>
    </row>
    <row r="46" spans="1:9" ht="16.5" customHeight="1" thickBot="1" x14ac:dyDescent="0.25">
      <c r="A46" s="274" t="s">
        <v>132</v>
      </c>
      <c r="B46" s="275"/>
      <c r="C46" s="276">
        <f>C7</f>
        <v>0</v>
      </c>
      <c r="D46" s="277">
        <f t="shared" ref="D46" si="12">D42+D44</f>
        <v>0</v>
      </c>
      <c r="E46" s="278">
        <f>E42</f>
        <v>0</v>
      </c>
      <c r="F46" s="279">
        <f>F42</f>
        <v>0</v>
      </c>
      <c r="G46" s="280">
        <f>G8+G11+G22+G26+G32+G35+G44</f>
        <v>0</v>
      </c>
      <c r="H46" s="281"/>
      <c r="I46" s="282"/>
    </row>
    <row r="47" spans="1:9" ht="15.75" customHeight="1" x14ac:dyDescent="0.2">
      <c r="A47" s="192" t="s">
        <v>133</v>
      </c>
      <c r="B47" s="24"/>
      <c r="C47" s="193"/>
      <c r="D47" s="283"/>
      <c r="E47" s="284"/>
      <c r="F47" s="284"/>
      <c r="G47" s="236"/>
      <c r="H47" s="18"/>
    </row>
    <row r="48" spans="1:9" ht="15.75" customHeight="1" x14ac:dyDescent="0.2">
      <c r="A48" s="127"/>
      <c r="B48" s="128"/>
      <c r="C48" s="129" t="str">
        <f>'Partner Summary'!C29</f>
        <v>County/City Direct Revenue (Cash)</v>
      </c>
      <c r="D48" s="204"/>
      <c r="E48" s="285">
        <v>0</v>
      </c>
      <c r="F48" s="286"/>
      <c r="G48" s="236"/>
      <c r="H48" s="18"/>
    </row>
    <row r="49" spans="1:9" ht="15.75" customHeight="1" x14ac:dyDescent="0.2">
      <c r="A49" s="135"/>
      <c r="B49" s="136"/>
      <c r="C49" s="137" t="str">
        <f>'Partner Summary'!C30</f>
        <v>County/City In-Kind</v>
      </c>
      <c r="D49" s="210"/>
      <c r="E49" s="287"/>
      <c r="F49" s="288">
        <v>0</v>
      </c>
      <c r="G49" s="237"/>
      <c r="H49" s="18"/>
    </row>
    <row r="50" spans="1:9" ht="15.75" customHeight="1" x14ac:dyDescent="0.2">
      <c r="A50" s="135"/>
      <c r="B50" s="136"/>
      <c r="C50" s="137" t="str">
        <f>'Partner Summary'!C31</f>
        <v>Fee for Service</v>
      </c>
      <c r="D50" s="210"/>
      <c r="E50" s="289">
        <v>0</v>
      </c>
      <c r="F50" s="288">
        <v>0</v>
      </c>
      <c r="G50" s="237"/>
      <c r="H50" s="18"/>
    </row>
    <row r="51" spans="1:9" ht="15.75" customHeight="1" x14ac:dyDescent="0.2">
      <c r="A51" s="135"/>
      <c r="B51" s="136"/>
      <c r="C51" s="137" t="str">
        <f>'Partner Summary'!C32</f>
        <v>Other (Enter Source Here)</v>
      </c>
      <c r="D51" s="210"/>
      <c r="E51" s="289">
        <v>0</v>
      </c>
      <c r="F51" s="288">
        <v>0</v>
      </c>
      <c r="G51" s="237"/>
      <c r="H51" s="18"/>
    </row>
    <row r="52" spans="1:9" ht="16.5" customHeight="1" thickBot="1" x14ac:dyDescent="0.25">
      <c r="A52" s="238"/>
      <c r="B52" s="136"/>
      <c r="C52" s="137" t="str">
        <f>'Partner Summary'!C33</f>
        <v>Other (Enter Source Here)</v>
      </c>
      <c r="D52" s="290"/>
      <c r="E52" s="289">
        <v>0</v>
      </c>
      <c r="F52" s="291">
        <v>0</v>
      </c>
      <c r="G52" s="237"/>
      <c r="H52" s="18"/>
    </row>
    <row r="53" spans="1:9" ht="17.25" customHeight="1" thickTop="1" thickBot="1" x14ac:dyDescent="0.25">
      <c r="A53" s="399" t="s">
        <v>134</v>
      </c>
      <c r="B53" s="336"/>
      <c r="C53" s="337"/>
      <c r="D53" s="292"/>
      <c r="E53" s="218">
        <f t="shared" ref="E53" si="13">SUM(E48:E52)</f>
        <v>0</v>
      </c>
      <c r="F53" s="218">
        <f>SUM(F49:F52)</f>
        <v>0</v>
      </c>
      <c r="G53" s="210"/>
      <c r="H53" s="293"/>
    </row>
    <row r="54" spans="1:9" ht="16.5" customHeight="1" thickBot="1" x14ac:dyDescent="0.25">
      <c r="A54" s="135" t="s">
        <v>135</v>
      </c>
      <c r="B54" s="179"/>
      <c r="C54" s="179"/>
      <c r="D54" s="220">
        <f>D46</f>
        <v>0</v>
      </c>
      <c r="E54" s="294" t="str">
        <f>IF(E53&lt;&gt;E46,"Error-Cells E46 and"," ")</f>
        <v xml:space="preserve"> </v>
      </c>
      <c r="F54" s="294" t="str">
        <f>IF(F53&lt;&gt;F46,"Error-Cells F46 and"," ")</f>
        <v xml:space="preserve"> </v>
      </c>
      <c r="G54" s="239"/>
      <c r="H54" s="18"/>
    </row>
    <row r="55" spans="1:9" ht="16.5" customHeight="1" thickBot="1" x14ac:dyDescent="0.25">
      <c r="A55" s="399" t="s">
        <v>136</v>
      </c>
      <c r="B55" s="336"/>
      <c r="C55" s="336"/>
      <c r="D55" s="240"/>
      <c r="E55" s="294" t="str">
        <f>IF(E53&lt;&gt;E46,"E53 must equal"," ")</f>
        <v xml:space="preserve"> </v>
      </c>
      <c r="F55" s="294" t="str">
        <f>IF(F53&lt;&gt;F46,"F53 must equal"," ")</f>
        <v xml:space="preserve"> </v>
      </c>
      <c r="G55" s="295">
        <f>D54+E53+F53</f>
        <v>0</v>
      </c>
      <c r="H55" s="18"/>
    </row>
    <row r="56" spans="1:9" ht="15.75" customHeight="1" x14ac:dyDescent="0.2">
      <c r="A56" s="65"/>
      <c r="B56" s="46"/>
      <c r="C56" s="46"/>
      <c r="D56" s="46"/>
      <c r="E56" s="46"/>
      <c r="F56" s="46"/>
      <c r="G56" s="229"/>
      <c r="H56" s="18"/>
    </row>
    <row r="57" spans="1:9" ht="15.75" customHeight="1" x14ac:dyDescent="0.2">
      <c r="A57" s="24" t="s">
        <v>142</v>
      </c>
      <c r="B57" s="8"/>
      <c r="C57" s="231" t="s">
        <v>138</v>
      </c>
      <c r="D57" s="8"/>
      <c r="E57" s="8"/>
      <c r="F57" s="8"/>
      <c r="G57" s="296"/>
      <c r="H57" s="18"/>
      <c r="I57" s="8"/>
    </row>
    <row r="58" spans="1:9" ht="15.75" customHeight="1" x14ac:dyDescent="0.2">
      <c r="H58" s="18"/>
    </row>
    <row r="59" spans="1:9" ht="15.75" customHeight="1" x14ac:dyDescent="0.2">
      <c r="H59" s="18"/>
    </row>
    <row r="60" spans="1:9" ht="15.75" customHeight="1" x14ac:dyDescent="0.2">
      <c r="H60" s="18"/>
    </row>
    <row r="61" spans="1:9" ht="15.75" customHeight="1" x14ac:dyDescent="0.2">
      <c r="H61" s="18"/>
    </row>
    <row r="62" spans="1:9" ht="15.75" customHeight="1" x14ac:dyDescent="0.2">
      <c r="H62" s="18"/>
    </row>
    <row r="63" spans="1:9" ht="15.75" customHeight="1" x14ac:dyDescent="0.2"/>
    <row r="64" spans="1:9" ht="15.75" customHeight="1" x14ac:dyDescent="0.2"/>
    <row r="65" customFormat="1" ht="15.75" customHeight="1" x14ac:dyDescent="0.2"/>
    <row r="66" customFormat="1" ht="15.75" customHeight="1" x14ac:dyDescent="0.2"/>
    <row r="67" customFormat="1" ht="15.75" customHeight="1" x14ac:dyDescent="0.2"/>
    <row r="68" customFormat="1" ht="15.75" customHeight="1" x14ac:dyDescent="0.2"/>
    <row r="69" customFormat="1" ht="15.75" customHeight="1" x14ac:dyDescent="0.2"/>
    <row r="70" customFormat="1" ht="15.75" customHeight="1" x14ac:dyDescent="0.2"/>
    <row r="71" customFormat="1" ht="15.75" customHeight="1" x14ac:dyDescent="0.2"/>
    <row r="72" customFormat="1" ht="15.75" customHeight="1" x14ac:dyDescent="0.2"/>
    <row r="73" customFormat="1" ht="15.75" customHeight="1" x14ac:dyDescent="0.2"/>
    <row r="74" customFormat="1" ht="15.75" customHeight="1" x14ac:dyDescent="0.2"/>
    <row r="75" customFormat="1" ht="15.75" customHeight="1" x14ac:dyDescent="0.2"/>
    <row r="76" customFormat="1" ht="15.75" customHeight="1" x14ac:dyDescent="0.2"/>
    <row r="77" customFormat="1" ht="15.75" customHeight="1" x14ac:dyDescent="0.2"/>
    <row r="78" customFormat="1" ht="15.75" customHeight="1" x14ac:dyDescent="0.2"/>
    <row r="79" customFormat="1" ht="15.75" customHeight="1" x14ac:dyDescent="0.2"/>
    <row r="80" customFormat="1" ht="15.75" customHeight="1" x14ac:dyDescent="0.2"/>
    <row r="81" customFormat="1" ht="15.75" customHeight="1" x14ac:dyDescent="0.2"/>
    <row r="82" customFormat="1" ht="15.75" customHeight="1" x14ac:dyDescent="0.2"/>
    <row r="83" customFormat="1" ht="15.75" customHeight="1" x14ac:dyDescent="0.2"/>
    <row r="84" customFormat="1" ht="15.75" customHeight="1" x14ac:dyDescent="0.2"/>
    <row r="85" customFormat="1" ht="15.75" customHeight="1" x14ac:dyDescent="0.2"/>
    <row r="86" customFormat="1" ht="15.75" customHeight="1" x14ac:dyDescent="0.2"/>
    <row r="87" customFormat="1" ht="15.75" customHeight="1" x14ac:dyDescent="0.2"/>
    <row r="88" customFormat="1" ht="15.75" customHeight="1" x14ac:dyDescent="0.2"/>
    <row r="89" customFormat="1" ht="15.75" customHeight="1" x14ac:dyDescent="0.2"/>
    <row r="90" customFormat="1" ht="15.75" customHeight="1" x14ac:dyDescent="0.2"/>
    <row r="91" customFormat="1" ht="15.75" customHeight="1" x14ac:dyDescent="0.2"/>
    <row r="92" customFormat="1" ht="15.75" customHeight="1" x14ac:dyDescent="0.2"/>
    <row r="93" customFormat="1" ht="15.75" customHeight="1" x14ac:dyDescent="0.2"/>
    <row r="94" customFormat="1" ht="15.75" customHeight="1" x14ac:dyDescent="0.2"/>
    <row r="95" customFormat="1" ht="15.75" customHeight="1" x14ac:dyDescent="0.2"/>
    <row r="96" customFormat="1" ht="15.75" customHeight="1" x14ac:dyDescent="0.2"/>
    <row r="97" customFormat="1" ht="15.75" customHeight="1" x14ac:dyDescent="0.2"/>
    <row r="98" customFormat="1" ht="15.75" customHeight="1" x14ac:dyDescent="0.2"/>
    <row r="99" customFormat="1" ht="15.75" customHeight="1" x14ac:dyDescent="0.2"/>
    <row r="100" customFormat="1" ht="15.75" customHeight="1" x14ac:dyDescent="0.2"/>
    <row r="101" customFormat="1" ht="15.75" customHeight="1" x14ac:dyDescent="0.2"/>
    <row r="102" customFormat="1" ht="15.75" customHeight="1" x14ac:dyDescent="0.2"/>
    <row r="103" customFormat="1" ht="15.75" customHeight="1" x14ac:dyDescent="0.2"/>
    <row r="104" customFormat="1" ht="15.75" customHeight="1" x14ac:dyDescent="0.2"/>
    <row r="105" customFormat="1" ht="15.75" customHeight="1" x14ac:dyDescent="0.2"/>
    <row r="106" customFormat="1" ht="15.75" customHeight="1" x14ac:dyDescent="0.2"/>
    <row r="107" customFormat="1" ht="15.75" customHeight="1" x14ac:dyDescent="0.2"/>
    <row r="108" customFormat="1" ht="15.75" customHeight="1" x14ac:dyDescent="0.2"/>
    <row r="109" customFormat="1" ht="15.75" customHeight="1" x14ac:dyDescent="0.2"/>
    <row r="110" customFormat="1" ht="15.75" customHeight="1" x14ac:dyDescent="0.2"/>
    <row r="111" customFormat="1" ht="15.75" customHeight="1" x14ac:dyDescent="0.2"/>
    <row r="112" customFormat="1" ht="15.75" customHeight="1" x14ac:dyDescent="0.2"/>
    <row r="113" customFormat="1" ht="15.75" customHeight="1" x14ac:dyDescent="0.2"/>
    <row r="114" customFormat="1" ht="15.75" customHeight="1" x14ac:dyDescent="0.2"/>
    <row r="115" customFormat="1" ht="15.75" customHeight="1" x14ac:dyDescent="0.2"/>
    <row r="116" customFormat="1" ht="15.75" customHeight="1" x14ac:dyDescent="0.2"/>
    <row r="117" customFormat="1" ht="15.75" customHeight="1" x14ac:dyDescent="0.2"/>
    <row r="118" customFormat="1" ht="15.75" customHeight="1" x14ac:dyDescent="0.2"/>
    <row r="119" customFormat="1" ht="15.75" customHeight="1" x14ac:dyDescent="0.2"/>
    <row r="120" customFormat="1" ht="15.75" customHeight="1" x14ac:dyDescent="0.2"/>
    <row r="121" customFormat="1" ht="15.75" customHeight="1" x14ac:dyDescent="0.2"/>
    <row r="122" customFormat="1" ht="15.75" customHeight="1" x14ac:dyDescent="0.2"/>
    <row r="123" customFormat="1" ht="15.75" customHeight="1" x14ac:dyDescent="0.2"/>
    <row r="124" customFormat="1" ht="15.75" customHeight="1" x14ac:dyDescent="0.2"/>
    <row r="125" customFormat="1" ht="15.75" customHeight="1" x14ac:dyDescent="0.2"/>
    <row r="126" customFormat="1" ht="15.75" customHeight="1" x14ac:dyDescent="0.2"/>
    <row r="127" customFormat="1" ht="15.75" customHeight="1" x14ac:dyDescent="0.2"/>
    <row r="128" customFormat="1" ht="15.75" customHeight="1" x14ac:dyDescent="0.2"/>
    <row r="129" customFormat="1" ht="15.75" customHeight="1" x14ac:dyDescent="0.2"/>
    <row r="130" customFormat="1" ht="15.75" customHeight="1" x14ac:dyDescent="0.2"/>
    <row r="131" customFormat="1" ht="15.75" customHeight="1" x14ac:dyDescent="0.2"/>
    <row r="132" customFormat="1" ht="15.75" customHeight="1" x14ac:dyDescent="0.2"/>
    <row r="133" customFormat="1" ht="15.75" customHeight="1" x14ac:dyDescent="0.2"/>
    <row r="134" customFormat="1" ht="15.75" customHeight="1" x14ac:dyDescent="0.2"/>
    <row r="135" customFormat="1" ht="15.75" customHeight="1" x14ac:dyDescent="0.2"/>
    <row r="136" customFormat="1" ht="15.75" customHeight="1" x14ac:dyDescent="0.2"/>
    <row r="137" customFormat="1" ht="15.75" customHeight="1" x14ac:dyDescent="0.2"/>
    <row r="138" customFormat="1" ht="15.75" customHeight="1" x14ac:dyDescent="0.2"/>
    <row r="139" customFormat="1" ht="15.75" customHeight="1" x14ac:dyDescent="0.2"/>
    <row r="140" customFormat="1" ht="15.75" customHeight="1" x14ac:dyDescent="0.2"/>
    <row r="141" customFormat="1" ht="15.75" customHeight="1" x14ac:dyDescent="0.2"/>
    <row r="142" customFormat="1" ht="15.75" customHeight="1" x14ac:dyDescent="0.2"/>
    <row r="143" customFormat="1" ht="15.75" customHeight="1" x14ac:dyDescent="0.2"/>
    <row r="144" customFormat="1" ht="15.75" customHeight="1" x14ac:dyDescent="0.2"/>
    <row r="145" customFormat="1" ht="15.75" customHeight="1" x14ac:dyDescent="0.2"/>
    <row r="146" customFormat="1" ht="15.75" customHeight="1" x14ac:dyDescent="0.2"/>
    <row r="147" customFormat="1" ht="15.75" customHeight="1" x14ac:dyDescent="0.2"/>
    <row r="148" customFormat="1" ht="15.75" customHeight="1" x14ac:dyDescent="0.2"/>
    <row r="149" customFormat="1" ht="15.75" customHeight="1" x14ac:dyDescent="0.2"/>
    <row r="150" customFormat="1" ht="15.75" customHeight="1" x14ac:dyDescent="0.2"/>
    <row r="151" customFormat="1" ht="15.75" customHeight="1" x14ac:dyDescent="0.2"/>
    <row r="152" customFormat="1" ht="15.75" customHeight="1" x14ac:dyDescent="0.2"/>
    <row r="153" customFormat="1" ht="15.75" customHeight="1" x14ac:dyDescent="0.2"/>
    <row r="154" customFormat="1" ht="15.75" customHeight="1" x14ac:dyDescent="0.2"/>
    <row r="155" customFormat="1" ht="15.75" customHeight="1" x14ac:dyDescent="0.2"/>
    <row r="156" customFormat="1" ht="15.75" customHeight="1" x14ac:dyDescent="0.2"/>
    <row r="157" customFormat="1" ht="15.75" customHeight="1" x14ac:dyDescent="0.2"/>
    <row r="158" customFormat="1" ht="15.75" customHeight="1" x14ac:dyDescent="0.2"/>
    <row r="159" customFormat="1" ht="15.75" customHeight="1" x14ac:dyDescent="0.2"/>
    <row r="160" customFormat="1" ht="15.75" customHeight="1" x14ac:dyDescent="0.2"/>
    <row r="161" customFormat="1" ht="15.75" customHeight="1" x14ac:dyDescent="0.2"/>
    <row r="162" customFormat="1" ht="15.75" customHeight="1" x14ac:dyDescent="0.2"/>
    <row r="163" customFormat="1" ht="15.75" customHeight="1" x14ac:dyDescent="0.2"/>
    <row r="164" customFormat="1" ht="15.75" customHeight="1" x14ac:dyDescent="0.2"/>
    <row r="165" customFormat="1" ht="15.75" customHeight="1" x14ac:dyDescent="0.2"/>
    <row r="166" customFormat="1" ht="15.75" customHeight="1" x14ac:dyDescent="0.2"/>
    <row r="167" customFormat="1" ht="15.75" customHeight="1" x14ac:dyDescent="0.2"/>
    <row r="168" customFormat="1" ht="15.75" customHeight="1" x14ac:dyDescent="0.2"/>
    <row r="169" customFormat="1" ht="15.75" customHeight="1" x14ac:dyDescent="0.2"/>
    <row r="170" customFormat="1" ht="15.75" customHeight="1" x14ac:dyDescent="0.2"/>
    <row r="171" customFormat="1" ht="15.75" customHeight="1" x14ac:dyDescent="0.2"/>
    <row r="172" customFormat="1" ht="15.75" customHeight="1" x14ac:dyDescent="0.2"/>
    <row r="173" customFormat="1" ht="15.75" customHeight="1" x14ac:dyDescent="0.2"/>
    <row r="174" customFormat="1" ht="15.75" customHeight="1" x14ac:dyDescent="0.2"/>
    <row r="175" customFormat="1" ht="15.75" customHeight="1" x14ac:dyDescent="0.2"/>
    <row r="176" customFormat="1" ht="15.75" customHeight="1" x14ac:dyDescent="0.2"/>
    <row r="177" customFormat="1" ht="15.75" customHeight="1" x14ac:dyDescent="0.2"/>
    <row r="178" customFormat="1" ht="15.75" customHeight="1" x14ac:dyDescent="0.2"/>
    <row r="179" customFormat="1" ht="15.75" customHeight="1" x14ac:dyDescent="0.2"/>
    <row r="180" customFormat="1" ht="15.75" customHeight="1" x14ac:dyDescent="0.2"/>
    <row r="181" customFormat="1" ht="15.75" customHeight="1" x14ac:dyDescent="0.2"/>
    <row r="182" customFormat="1" ht="15.75" customHeight="1" x14ac:dyDescent="0.2"/>
    <row r="183" customFormat="1" ht="15.75" customHeight="1" x14ac:dyDescent="0.2"/>
    <row r="184" customFormat="1" ht="15.75" customHeight="1" x14ac:dyDescent="0.2"/>
    <row r="185" customFormat="1" ht="15.75" customHeight="1" x14ac:dyDescent="0.2"/>
    <row r="186" customFormat="1" ht="15.75" customHeight="1" x14ac:dyDescent="0.2"/>
    <row r="187" customFormat="1" ht="15.75" customHeight="1" x14ac:dyDescent="0.2"/>
    <row r="188" customFormat="1" ht="15.75" customHeight="1" x14ac:dyDescent="0.2"/>
    <row r="189" customFormat="1" ht="15.75" customHeight="1" x14ac:dyDescent="0.2"/>
    <row r="190" customFormat="1" ht="15.75" customHeight="1" x14ac:dyDescent="0.2"/>
    <row r="191" customFormat="1" ht="15.75" customHeight="1" x14ac:dyDescent="0.2"/>
    <row r="192" customFormat="1" ht="15.75" customHeight="1" x14ac:dyDescent="0.2"/>
    <row r="193" customFormat="1" ht="15.75" customHeight="1" x14ac:dyDescent="0.2"/>
    <row r="194" customFormat="1" ht="15.75" customHeight="1" x14ac:dyDescent="0.2"/>
    <row r="195" customFormat="1" ht="15.75" customHeight="1" x14ac:dyDescent="0.2"/>
    <row r="196" customFormat="1" ht="15.75" customHeight="1" x14ac:dyDescent="0.2"/>
    <row r="197" customFormat="1" ht="15.75" customHeight="1" x14ac:dyDescent="0.2"/>
    <row r="198" customFormat="1" ht="15.75" customHeight="1" x14ac:dyDescent="0.2"/>
    <row r="199" customFormat="1" ht="15.75" customHeight="1" x14ac:dyDescent="0.2"/>
    <row r="200" customFormat="1" ht="15.75" customHeight="1" x14ac:dyDescent="0.2"/>
    <row r="201" customFormat="1" ht="15.75" customHeight="1" x14ac:dyDescent="0.2"/>
    <row r="202" customFormat="1" ht="15.75" customHeight="1" x14ac:dyDescent="0.2"/>
    <row r="203" customFormat="1" ht="15.75" customHeight="1" x14ac:dyDescent="0.2"/>
    <row r="204" customFormat="1" ht="15.75" customHeight="1" x14ac:dyDescent="0.2"/>
    <row r="205" customFormat="1" ht="15.75" customHeight="1" x14ac:dyDescent="0.2"/>
    <row r="206" customFormat="1" ht="15.75" customHeight="1" x14ac:dyDescent="0.2"/>
    <row r="207" customFormat="1" ht="15.75" customHeight="1" x14ac:dyDescent="0.2"/>
    <row r="208" customFormat="1" ht="15.75" customHeight="1" x14ac:dyDescent="0.2"/>
    <row r="209" customFormat="1" ht="15.75" customHeight="1" x14ac:dyDescent="0.2"/>
    <row r="210" customFormat="1" ht="15.75" customHeight="1" x14ac:dyDescent="0.2"/>
    <row r="211" customFormat="1" ht="15.75" customHeight="1" x14ac:dyDescent="0.2"/>
    <row r="212" customFormat="1" ht="15.75" customHeight="1" x14ac:dyDescent="0.2"/>
    <row r="213" customFormat="1" ht="15.75" customHeight="1" x14ac:dyDescent="0.2"/>
    <row r="214" customFormat="1" ht="15.75" customHeight="1" x14ac:dyDescent="0.2"/>
    <row r="215" customFormat="1" ht="15.75" customHeight="1" x14ac:dyDescent="0.2"/>
    <row r="216" customFormat="1" ht="15.75" customHeight="1" x14ac:dyDescent="0.2"/>
    <row r="217" customFormat="1" ht="15.75" customHeight="1" x14ac:dyDescent="0.2"/>
    <row r="218" customFormat="1" ht="15.75" customHeight="1" x14ac:dyDescent="0.2"/>
    <row r="219" customFormat="1" ht="15.75" customHeight="1" x14ac:dyDescent="0.2"/>
    <row r="220" customFormat="1" ht="15.75" customHeight="1" x14ac:dyDescent="0.2"/>
    <row r="221" customFormat="1" ht="15.75" customHeight="1" x14ac:dyDescent="0.2"/>
    <row r="222" customFormat="1" ht="15.75" customHeight="1" x14ac:dyDescent="0.2"/>
    <row r="223" customFormat="1" ht="15.75" customHeight="1" x14ac:dyDescent="0.2"/>
    <row r="224" customFormat="1" ht="15.75" customHeight="1" x14ac:dyDescent="0.2"/>
    <row r="225" customFormat="1" ht="15.75" customHeight="1" x14ac:dyDescent="0.2"/>
    <row r="226" customFormat="1" ht="15.75" customHeight="1" x14ac:dyDescent="0.2"/>
    <row r="227" customFormat="1" ht="15.75" customHeight="1" x14ac:dyDescent="0.2"/>
    <row r="228" customFormat="1" ht="15.75" customHeight="1" x14ac:dyDescent="0.2"/>
    <row r="229" customFormat="1" ht="15.75" customHeight="1" x14ac:dyDescent="0.2"/>
    <row r="230" customFormat="1" ht="15.75" customHeight="1" x14ac:dyDescent="0.2"/>
    <row r="231" customFormat="1" ht="15.75" customHeight="1" x14ac:dyDescent="0.2"/>
    <row r="232" customFormat="1" ht="15.75" customHeight="1" x14ac:dyDescent="0.2"/>
    <row r="233" customFormat="1" ht="15.75" customHeight="1" x14ac:dyDescent="0.2"/>
    <row r="234" customFormat="1" ht="15.75" customHeight="1" x14ac:dyDescent="0.2"/>
    <row r="235" customFormat="1" ht="15.75" customHeight="1" x14ac:dyDescent="0.2"/>
    <row r="236" customFormat="1" ht="15.75" customHeight="1" x14ac:dyDescent="0.2"/>
    <row r="237" customFormat="1" ht="15.75" customHeight="1" x14ac:dyDescent="0.2"/>
    <row r="238" customFormat="1" ht="15.75" customHeight="1" x14ac:dyDescent="0.2"/>
    <row r="239" customFormat="1" ht="15.75" customHeight="1" x14ac:dyDescent="0.2"/>
    <row r="240" customFormat="1" ht="15.75" customHeight="1" x14ac:dyDescent="0.2"/>
    <row r="241" customFormat="1" ht="15.75" customHeight="1" x14ac:dyDescent="0.2"/>
    <row r="242" customFormat="1" ht="15.75" customHeight="1" x14ac:dyDescent="0.2"/>
    <row r="243" customFormat="1" ht="15.75" customHeight="1" x14ac:dyDescent="0.2"/>
    <row r="244" customFormat="1" ht="15.75" customHeight="1" x14ac:dyDescent="0.2"/>
    <row r="245" customFormat="1" ht="15.75" customHeight="1" x14ac:dyDescent="0.2"/>
    <row r="246" customFormat="1" ht="15.75" customHeight="1" x14ac:dyDescent="0.2"/>
    <row r="247" customFormat="1" ht="15.75" customHeight="1" x14ac:dyDescent="0.2"/>
    <row r="248" customFormat="1" ht="15.75" customHeight="1" x14ac:dyDescent="0.2"/>
    <row r="249" customFormat="1" ht="15.75" customHeight="1" x14ac:dyDescent="0.2"/>
    <row r="250" customFormat="1" ht="15.75" customHeight="1" x14ac:dyDescent="0.2"/>
    <row r="251" customFormat="1" ht="15.75" customHeight="1" x14ac:dyDescent="0.2"/>
    <row r="252" customFormat="1" ht="15.75" customHeight="1" x14ac:dyDescent="0.2"/>
    <row r="253" customFormat="1" ht="15.75" customHeight="1" x14ac:dyDescent="0.2"/>
    <row r="254" customFormat="1" ht="15.75" customHeight="1" x14ac:dyDescent="0.2"/>
    <row r="255" customFormat="1" ht="15.75" customHeight="1" x14ac:dyDescent="0.2"/>
    <row r="256" customFormat="1" ht="15.75" customHeight="1" x14ac:dyDescent="0.2"/>
    <row r="257" customFormat="1" ht="15.75" customHeight="1" x14ac:dyDescent="0.2"/>
    <row r="258" customFormat="1" ht="15.75" customHeight="1" x14ac:dyDescent="0.2"/>
    <row r="259" customFormat="1" ht="15.75" customHeight="1" x14ac:dyDescent="0.2"/>
    <row r="260" customFormat="1" ht="15.75" customHeight="1" x14ac:dyDescent="0.2"/>
    <row r="261" customFormat="1" ht="15.75" customHeight="1" x14ac:dyDescent="0.2"/>
    <row r="262" customFormat="1" ht="15.75" customHeight="1" x14ac:dyDescent="0.2"/>
    <row r="263" customFormat="1" ht="15.75" customHeight="1" x14ac:dyDescent="0.2"/>
    <row r="264" customFormat="1" ht="15.75" customHeight="1" x14ac:dyDescent="0.2"/>
    <row r="265" customFormat="1" ht="15.75" customHeight="1" x14ac:dyDescent="0.2"/>
    <row r="266" customFormat="1" ht="15.75" customHeight="1" x14ac:dyDescent="0.2"/>
    <row r="267" customFormat="1" ht="15.75" customHeight="1" x14ac:dyDescent="0.2"/>
    <row r="268" customFormat="1" ht="15.75" customHeight="1" x14ac:dyDescent="0.2"/>
    <row r="269" customFormat="1" ht="15.75" customHeight="1" x14ac:dyDescent="0.2"/>
    <row r="270" customFormat="1" ht="15.75" customHeight="1" x14ac:dyDescent="0.2"/>
    <row r="271" customFormat="1" ht="15.75" customHeight="1" x14ac:dyDescent="0.2"/>
    <row r="272" customFormat="1" ht="15.75" customHeight="1" x14ac:dyDescent="0.2"/>
    <row r="273" customFormat="1" ht="15.75" customHeight="1" x14ac:dyDescent="0.2"/>
    <row r="274" customFormat="1" ht="15.75" customHeight="1" x14ac:dyDescent="0.2"/>
    <row r="275" customFormat="1" ht="15.75" customHeight="1" x14ac:dyDescent="0.2"/>
    <row r="276" customFormat="1" ht="15.75" customHeight="1" x14ac:dyDescent="0.2"/>
    <row r="277" customFormat="1" ht="15.75" customHeight="1" x14ac:dyDescent="0.2"/>
    <row r="278" customFormat="1" ht="15.75" customHeight="1" x14ac:dyDescent="0.2"/>
    <row r="279" customFormat="1" ht="15.75" customHeight="1" x14ac:dyDescent="0.2"/>
    <row r="280" customFormat="1" ht="15.75" customHeight="1" x14ac:dyDescent="0.2"/>
    <row r="281" customFormat="1" ht="15.75" customHeight="1" x14ac:dyDescent="0.2"/>
    <row r="282" customFormat="1" ht="15.75" customHeight="1" x14ac:dyDescent="0.2"/>
    <row r="283" customFormat="1" ht="15.75" customHeight="1" x14ac:dyDescent="0.2"/>
    <row r="284" customFormat="1" ht="15.75" customHeight="1" x14ac:dyDescent="0.2"/>
    <row r="285" customFormat="1" ht="15.75" customHeight="1" x14ac:dyDescent="0.2"/>
    <row r="286" customFormat="1" ht="15.75" customHeight="1" x14ac:dyDescent="0.2"/>
    <row r="287" customFormat="1" ht="15.75" customHeight="1" x14ac:dyDescent="0.2"/>
    <row r="288" customFormat="1" ht="15.75" customHeight="1" x14ac:dyDescent="0.2"/>
    <row r="289" customFormat="1" ht="15.75" customHeight="1" x14ac:dyDescent="0.2"/>
    <row r="290" customFormat="1" ht="15.75" customHeight="1" x14ac:dyDescent="0.2"/>
    <row r="291" customFormat="1" ht="15.75" customHeight="1" x14ac:dyDescent="0.2"/>
    <row r="292" customFormat="1" ht="15.75" customHeight="1" x14ac:dyDescent="0.2"/>
    <row r="293" customFormat="1" ht="15.75" customHeight="1" x14ac:dyDescent="0.2"/>
    <row r="294" customFormat="1" ht="15.75" customHeight="1" x14ac:dyDescent="0.2"/>
    <row r="295" customFormat="1" ht="15.75" customHeight="1" x14ac:dyDescent="0.2"/>
    <row r="296" customFormat="1" ht="15.75" customHeight="1" x14ac:dyDescent="0.2"/>
    <row r="297" customFormat="1" ht="15.75" customHeight="1" x14ac:dyDescent="0.2"/>
    <row r="298" customFormat="1" ht="15.75" customHeight="1" x14ac:dyDescent="0.2"/>
    <row r="299" customFormat="1" ht="15.75" customHeight="1" x14ac:dyDescent="0.2"/>
    <row r="300" customFormat="1" ht="15.75" customHeight="1" x14ac:dyDescent="0.2"/>
    <row r="301" customFormat="1" ht="15.75" customHeight="1" x14ac:dyDescent="0.2"/>
    <row r="302" customFormat="1" ht="15.75" customHeight="1" x14ac:dyDescent="0.2"/>
    <row r="303" customFormat="1" ht="15.75" customHeight="1" x14ac:dyDescent="0.2"/>
    <row r="304" customFormat="1" ht="15.75" customHeight="1" x14ac:dyDescent="0.2"/>
    <row r="305" customFormat="1" ht="15.75" customHeight="1" x14ac:dyDescent="0.2"/>
    <row r="306" customFormat="1" ht="15.75" customHeight="1" x14ac:dyDescent="0.2"/>
    <row r="307" customFormat="1" ht="15.75" customHeight="1" x14ac:dyDescent="0.2"/>
    <row r="308" customFormat="1" ht="15.75" customHeight="1" x14ac:dyDescent="0.2"/>
    <row r="309" customFormat="1" ht="15.75" customHeight="1" x14ac:dyDescent="0.2"/>
    <row r="310" customFormat="1" ht="15.75" customHeight="1" x14ac:dyDescent="0.2"/>
    <row r="311" customFormat="1" ht="15.75" customHeight="1" x14ac:dyDescent="0.2"/>
    <row r="312" customFormat="1" ht="15.75" customHeight="1" x14ac:dyDescent="0.2"/>
    <row r="313" customFormat="1" ht="15.75" customHeight="1" x14ac:dyDescent="0.2"/>
    <row r="314" customFormat="1" ht="15.75" customHeight="1" x14ac:dyDescent="0.2"/>
    <row r="315" customFormat="1" ht="15.75" customHeight="1" x14ac:dyDescent="0.2"/>
    <row r="316" customFormat="1" ht="15.75" customHeight="1" x14ac:dyDescent="0.2"/>
    <row r="317" customFormat="1" ht="15.75" customHeight="1" x14ac:dyDescent="0.2"/>
    <row r="318" customFormat="1" ht="15.75" customHeight="1" x14ac:dyDescent="0.2"/>
    <row r="319" customFormat="1" ht="15.75" customHeight="1" x14ac:dyDescent="0.2"/>
    <row r="320" customFormat="1" ht="15.75" customHeight="1" x14ac:dyDescent="0.2"/>
    <row r="321" customFormat="1" ht="15.75" customHeight="1" x14ac:dyDescent="0.2"/>
    <row r="322" customFormat="1" ht="15.75" customHeight="1" x14ac:dyDescent="0.2"/>
    <row r="323" customFormat="1" ht="15.75" customHeight="1" x14ac:dyDescent="0.2"/>
    <row r="324" customFormat="1" ht="15.75" customHeight="1" x14ac:dyDescent="0.2"/>
    <row r="325" customFormat="1" ht="15.75" customHeight="1" x14ac:dyDescent="0.2"/>
    <row r="326" customFormat="1" ht="15.75" customHeight="1" x14ac:dyDescent="0.2"/>
    <row r="327" customFormat="1" ht="15.75" customHeight="1" x14ac:dyDescent="0.2"/>
    <row r="328" customFormat="1" ht="15.75" customHeight="1" x14ac:dyDescent="0.2"/>
    <row r="329" customFormat="1" ht="15.75" customHeight="1" x14ac:dyDescent="0.2"/>
    <row r="330" customFormat="1" ht="15.75" customHeight="1" x14ac:dyDescent="0.2"/>
    <row r="331" customFormat="1" ht="15.75" customHeight="1" x14ac:dyDescent="0.2"/>
    <row r="332" customFormat="1" ht="15.75" customHeight="1" x14ac:dyDescent="0.2"/>
    <row r="333" customFormat="1" ht="15.75" customHeight="1" x14ac:dyDescent="0.2"/>
    <row r="334" customFormat="1" ht="15.75" customHeight="1" x14ac:dyDescent="0.2"/>
    <row r="335" customFormat="1" ht="15.75" customHeight="1" x14ac:dyDescent="0.2"/>
    <row r="336" customFormat="1" ht="15.75" customHeight="1" x14ac:dyDescent="0.2"/>
    <row r="337" customFormat="1" ht="15.75" customHeight="1" x14ac:dyDescent="0.2"/>
    <row r="338" customFormat="1" ht="15.75" customHeight="1" x14ac:dyDescent="0.2"/>
    <row r="339" customFormat="1" ht="15.75" customHeight="1" x14ac:dyDescent="0.2"/>
    <row r="340" customFormat="1" ht="15.75" customHeight="1" x14ac:dyDescent="0.2"/>
    <row r="341" customFormat="1" ht="15.75" customHeight="1" x14ac:dyDescent="0.2"/>
    <row r="342" customFormat="1" ht="15.75" customHeight="1" x14ac:dyDescent="0.2"/>
    <row r="343" customFormat="1" ht="15.75" customHeight="1" x14ac:dyDescent="0.2"/>
    <row r="344" customFormat="1" ht="15.75" customHeight="1" x14ac:dyDescent="0.2"/>
    <row r="345" customFormat="1" ht="15.75" customHeight="1" x14ac:dyDescent="0.2"/>
    <row r="346" customFormat="1" ht="15.75" customHeight="1" x14ac:dyDescent="0.2"/>
    <row r="347" customFormat="1" ht="15.75" customHeight="1" x14ac:dyDescent="0.2"/>
    <row r="348" customFormat="1" ht="15.75" customHeight="1" x14ac:dyDescent="0.2"/>
    <row r="349" customFormat="1" ht="15.75" customHeight="1" x14ac:dyDescent="0.2"/>
    <row r="350" customFormat="1" ht="15.75" customHeight="1" x14ac:dyDescent="0.2"/>
    <row r="351" customFormat="1" ht="15.75" customHeight="1" x14ac:dyDescent="0.2"/>
    <row r="352" customFormat="1" ht="15.75" customHeight="1" x14ac:dyDescent="0.2"/>
    <row r="353" customFormat="1" ht="15.75" customHeight="1" x14ac:dyDescent="0.2"/>
    <row r="354" customFormat="1" ht="15.75" customHeight="1" x14ac:dyDescent="0.2"/>
    <row r="355" customFormat="1" ht="15.75" customHeight="1" x14ac:dyDescent="0.2"/>
    <row r="356" customFormat="1" ht="15.75" customHeight="1" x14ac:dyDescent="0.2"/>
    <row r="357" customFormat="1" ht="15.75" customHeight="1" x14ac:dyDescent="0.2"/>
    <row r="358" customFormat="1" ht="15.75" customHeight="1" x14ac:dyDescent="0.2"/>
    <row r="359" customFormat="1" ht="15.75" customHeight="1" x14ac:dyDescent="0.2"/>
    <row r="360" customFormat="1" ht="15.75" customHeight="1" x14ac:dyDescent="0.2"/>
    <row r="361" customFormat="1" ht="15.75" customHeight="1" x14ac:dyDescent="0.2"/>
    <row r="362" customFormat="1" ht="15.75" customHeight="1" x14ac:dyDescent="0.2"/>
    <row r="363" customFormat="1" ht="15.75" customHeight="1" x14ac:dyDescent="0.2"/>
    <row r="364" customFormat="1" ht="15.75" customHeight="1" x14ac:dyDescent="0.2"/>
    <row r="365" customFormat="1" ht="15.75" customHeight="1" x14ac:dyDescent="0.2"/>
    <row r="366" customFormat="1" ht="15.75" customHeight="1" x14ac:dyDescent="0.2"/>
    <row r="367" customFormat="1" ht="15.75" customHeight="1" x14ac:dyDescent="0.2"/>
    <row r="368" customFormat="1" ht="15.75" customHeight="1" x14ac:dyDescent="0.2"/>
    <row r="369" customFormat="1" ht="15.75" customHeight="1" x14ac:dyDescent="0.2"/>
    <row r="370" customFormat="1" ht="15.75" customHeight="1" x14ac:dyDescent="0.2"/>
    <row r="371" customFormat="1" ht="15.75" customHeight="1" x14ac:dyDescent="0.2"/>
    <row r="372" customFormat="1" ht="15.75" customHeight="1" x14ac:dyDescent="0.2"/>
    <row r="373" customFormat="1" ht="15.75" customHeight="1" x14ac:dyDescent="0.2"/>
    <row r="374" customFormat="1" ht="15.75" customHeight="1" x14ac:dyDescent="0.2"/>
    <row r="375" customFormat="1" ht="15.75" customHeight="1" x14ac:dyDescent="0.2"/>
    <row r="376" customFormat="1" ht="15.75" customHeight="1" x14ac:dyDescent="0.2"/>
    <row r="377" customFormat="1" ht="15.75" customHeight="1" x14ac:dyDescent="0.2"/>
    <row r="378" customFormat="1" ht="15.75" customHeight="1" x14ac:dyDescent="0.2"/>
    <row r="379" customFormat="1" ht="15.75" customHeight="1" x14ac:dyDescent="0.2"/>
    <row r="380" customFormat="1" ht="15.75" customHeight="1" x14ac:dyDescent="0.2"/>
    <row r="381" customFormat="1" ht="15.75" customHeight="1" x14ac:dyDescent="0.2"/>
    <row r="382" customFormat="1" ht="15.75" customHeight="1" x14ac:dyDescent="0.2"/>
    <row r="383" customFormat="1" ht="15.75" customHeight="1" x14ac:dyDescent="0.2"/>
    <row r="384" customFormat="1" ht="15.75" customHeight="1" x14ac:dyDescent="0.2"/>
    <row r="385" customFormat="1" ht="15.75" customHeight="1" x14ac:dyDescent="0.2"/>
    <row r="386" customFormat="1" ht="15.75" customHeight="1" x14ac:dyDescent="0.2"/>
    <row r="387" customFormat="1" ht="15.75" customHeight="1" x14ac:dyDescent="0.2"/>
    <row r="388" customFormat="1" ht="15.75" customHeight="1" x14ac:dyDescent="0.2"/>
    <row r="389" customFormat="1" ht="15.75" customHeight="1" x14ac:dyDescent="0.2"/>
    <row r="390" customFormat="1" ht="15.75" customHeight="1" x14ac:dyDescent="0.2"/>
    <row r="391" customFormat="1" ht="15.75" customHeight="1" x14ac:dyDescent="0.2"/>
    <row r="392" customFormat="1" ht="15.75" customHeight="1" x14ac:dyDescent="0.2"/>
    <row r="393" customFormat="1" ht="15.75" customHeight="1" x14ac:dyDescent="0.2"/>
    <row r="394" customFormat="1" ht="15.75" customHeight="1" x14ac:dyDescent="0.2"/>
    <row r="395" customFormat="1" ht="15.75" customHeight="1" x14ac:dyDescent="0.2"/>
    <row r="396" customFormat="1" ht="15.75" customHeight="1" x14ac:dyDescent="0.2"/>
    <row r="397" customFormat="1" ht="15.75" customHeight="1" x14ac:dyDescent="0.2"/>
    <row r="398" customFormat="1" ht="15.75" customHeight="1" x14ac:dyDescent="0.2"/>
    <row r="399" customFormat="1" ht="15.75" customHeight="1" x14ac:dyDescent="0.2"/>
    <row r="400" customFormat="1" ht="15.75" customHeight="1" x14ac:dyDescent="0.2"/>
    <row r="401" customFormat="1" ht="15.75" customHeight="1" x14ac:dyDescent="0.2"/>
    <row r="402" customFormat="1" ht="15.75" customHeight="1" x14ac:dyDescent="0.2"/>
    <row r="403" customFormat="1" ht="15.75" customHeight="1" x14ac:dyDescent="0.2"/>
    <row r="404" customFormat="1" ht="15.75" customHeight="1" x14ac:dyDescent="0.2"/>
    <row r="405" customFormat="1" ht="15.75" customHeight="1" x14ac:dyDescent="0.2"/>
    <row r="406" customFormat="1" ht="15.75" customHeight="1" x14ac:dyDescent="0.2"/>
    <row r="407" customFormat="1" ht="15.75" customHeight="1" x14ac:dyDescent="0.2"/>
    <row r="408" customFormat="1" ht="15.75" customHeight="1" x14ac:dyDescent="0.2"/>
    <row r="409" customFormat="1" ht="15.75" customHeight="1" x14ac:dyDescent="0.2"/>
    <row r="410" customFormat="1" ht="15.75" customHeight="1" x14ac:dyDescent="0.2"/>
    <row r="411" customFormat="1" ht="15.75" customHeight="1" x14ac:dyDescent="0.2"/>
    <row r="412" customFormat="1" ht="15.75" customHeight="1" x14ac:dyDescent="0.2"/>
    <row r="413" customFormat="1" ht="15.75" customHeight="1" x14ac:dyDescent="0.2"/>
    <row r="414" customFormat="1" ht="15.75" customHeight="1" x14ac:dyDescent="0.2"/>
    <row r="415" customFormat="1" ht="15.75" customHeight="1" x14ac:dyDescent="0.2"/>
    <row r="416" customFormat="1" ht="15.75" customHeight="1" x14ac:dyDescent="0.2"/>
    <row r="417" customFormat="1" ht="15.75" customHeight="1" x14ac:dyDescent="0.2"/>
    <row r="418" customFormat="1" ht="15.75" customHeight="1" x14ac:dyDescent="0.2"/>
    <row r="419" customFormat="1" ht="15.75" customHeight="1" x14ac:dyDescent="0.2"/>
    <row r="420" customFormat="1" ht="15.75" customHeight="1" x14ac:dyDescent="0.2"/>
    <row r="421" customFormat="1" ht="15.75" customHeight="1" x14ac:dyDescent="0.2"/>
    <row r="422" customFormat="1" ht="15.75" customHeight="1" x14ac:dyDescent="0.2"/>
    <row r="423" customFormat="1" ht="15.75" customHeight="1" x14ac:dyDescent="0.2"/>
    <row r="424" customFormat="1" ht="15.75" customHeight="1" x14ac:dyDescent="0.2"/>
    <row r="425" customFormat="1" ht="15.75" customHeight="1" x14ac:dyDescent="0.2"/>
    <row r="426" customFormat="1" ht="15.75" customHeight="1" x14ac:dyDescent="0.2"/>
    <row r="427" customFormat="1" ht="15.75" customHeight="1" x14ac:dyDescent="0.2"/>
    <row r="428" customFormat="1" ht="15.75" customHeight="1" x14ac:dyDescent="0.2"/>
    <row r="429" customFormat="1" ht="15.75" customHeight="1" x14ac:dyDescent="0.2"/>
    <row r="430" customFormat="1" ht="15.75" customHeight="1" x14ac:dyDescent="0.2"/>
    <row r="431" customFormat="1" ht="15.75" customHeight="1" x14ac:dyDescent="0.2"/>
    <row r="432" customFormat="1" ht="15.75" customHeight="1" x14ac:dyDescent="0.2"/>
    <row r="433" customFormat="1" ht="15.75" customHeight="1" x14ac:dyDescent="0.2"/>
    <row r="434" customFormat="1" ht="15.75" customHeight="1" x14ac:dyDescent="0.2"/>
    <row r="435" customFormat="1" ht="15.75" customHeight="1" x14ac:dyDescent="0.2"/>
    <row r="436" customFormat="1" ht="15.75" customHeight="1" x14ac:dyDescent="0.2"/>
    <row r="437" customFormat="1" ht="15.75" customHeight="1" x14ac:dyDescent="0.2"/>
    <row r="438" customFormat="1" ht="15.75" customHeight="1" x14ac:dyDescent="0.2"/>
    <row r="439" customFormat="1" ht="15.75" customHeight="1" x14ac:dyDescent="0.2"/>
    <row r="440" customFormat="1" ht="15.75" customHeight="1" x14ac:dyDescent="0.2"/>
    <row r="441" customFormat="1" ht="15.75" customHeight="1" x14ac:dyDescent="0.2"/>
    <row r="442" customFormat="1" ht="15.75" customHeight="1" x14ac:dyDescent="0.2"/>
    <row r="443" customFormat="1" ht="15.75" customHeight="1" x14ac:dyDescent="0.2"/>
    <row r="444" customFormat="1" ht="15.75" customHeight="1" x14ac:dyDescent="0.2"/>
    <row r="445" customFormat="1" ht="15.75" customHeight="1" x14ac:dyDescent="0.2"/>
    <row r="446" customFormat="1" ht="15.75" customHeight="1" x14ac:dyDescent="0.2"/>
    <row r="447" customFormat="1" ht="15.75" customHeight="1" x14ac:dyDescent="0.2"/>
    <row r="448" customFormat="1" ht="15.75" customHeight="1" x14ac:dyDescent="0.2"/>
    <row r="449" customFormat="1" ht="15.75" customHeight="1" x14ac:dyDescent="0.2"/>
    <row r="450" customFormat="1" ht="15.75" customHeight="1" x14ac:dyDescent="0.2"/>
    <row r="451" customFormat="1" ht="15.75" customHeight="1" x14ac:dyDescent="0.2"/>
    <row r="452" customFormat="1" ht="15.75" customHeight="1" x14ac:dyDescent="0.2"/>
    <row r="453" customFormat="1" ht="15.75" customHeight="1" x14ac:dyDescent="0.2"/>
    <row r="454" customFormat="1" ht="15.75" customHeight="1" x14ac:dyDescent="0.2"/>
    <row r="455" customFormat="1" ht="15.75" customHeight="1" x14ac:dyDescent="0.2"/>
    <row r="456" customFormat="1" ht="15.75" customHeight="1" x14ac:dyDescent="0.2"/>
    <row r="457" customFormat="1" ht="15.75" customHeight="1" x14ac:dyDescent="0.2"/>
    <row r="458" customFormat="1" ht="15.75" customHeight="1" x14ac:dyDescent="0.2"/>
    <row r="459" customFormat="1" ht="15.75" customHeight="1" x14ac:dyDescent="0.2"/>
    <row r="460" customFormat="1" ht="15.75" customHeight="1" x14ac:dyDescent="0.2"/>
    <row r="461" customFormat="1" ht="15.75" customHeight="1" x14ac:dyDescent="0.2"/>
    <row r="462" customFormat="1" ht="15.75" customHeight="1" x14ac:dyDescent="0.2"/>
    <row r="463" customFormat="1" ht="15.75" customHeight="1" x14ac:dyDescent="0.2"/>
    <row r="464" customFormat="1" ht="15.75" customHeight="1" x14ac:dyDescent="0.2"/>
    <row r="465" customFormat="1" ht="15.75" customHeight="1" x14ac:dyDescent="0.2"/>
    <row r="466" customFormat="1" ht="15.75" customHeight="1" x14ac:dyDescent="0.2"/>
    <row r="467" customFormat="1" ht="15.75" customHeight="1" x14ac:dyDescent="0.2"/>
    <row r="468" customFormat="1" ht="15.75" customHeight="1" x14ac:dyDescent="0.2"/>
    <row r="469" customFormat="1" ht="15.75" customHeight="1" x14ac:dyDescent="0.2"/>
    <row r="470" customFormat="1" ht="15.75" customHeight="1" x14ac:dyDescent="0.2"/>
    <row r="471" customFormat="1" ht="15.75" customHeight="1" x14ac:dyDescent="0.2"/>
    <row r="472" customFormat="1" ht="15.75" customHeight="1" x14ac:dyDescent="0.2"/>
    <row r="473" customFormat="1" ht="15.75" customHeight="1" x14ac:dyDescent="0.2"/>
    <row r="474" customFormat="1" ht="15.75" customHeight="1" x14ac:dyDescent="0.2"/>
    <row r="475" customFormat="1" ht="15.75" customHeight="1" x14ac:dyDescent="0.2"/>
    <row r="476" customFormat="1" ht="15.75" customHeight="1" x14ac:dyDescent="0.2"/>
    <row r="477" customFormat="1" ht="15.75" customHeight="1" x14ac:dyDescent="0.2"/>
    <row r="478" customFormat="1" ht="15.75" customHeight="1" x14ac:dyDescent="0.2"/>
    <row r="479" customFormat="1" ht="15.75" customHeight="1" x14ac:dyDescent="0.2"/>
    <row r="480" customFormat="1" ht="15.75" customHeight="1" x14ac:dyDescent="0.2"/>
    <row r="481" customFormat="1" ht="15.75" customHeight="1" x14ac:dyDescent="0.2"/>
    <row r="482" customFormat="1" ht="15.75" customHeight="1" x14ac:dyDescent="0.2"/>
    <row r="483" customFormat="1" ht="15.75" customHeight="1" x14ac:dyDescent="0.2"/>
    <row r="484" customFormat="1" ht="15.75" customHeight="1" x14ac:dyDescent="0.2"/>
    <row r="485" customFormat="1" ht="15.75" customHeight="1" x14ac:dyDescent="0.2"/>
    <row r="486" customFormat="1" ht="15.75" customHeight="1" x14ac:dyDescent="0.2"/>
    <row r="487" customFormat="1" ht="15.75" customHeight="1" x14ac:dyDescent="0.2"/>
    <row r="488" customFormat="1" ht="15.75" customHeight="1" x14ac:dyDescent="0.2"/>
    <row r="489" customFormat="1" ht="15.75" customHeight="1" x14ac:dyDescent="0.2"/>
    <row r="490" customFormat="1" ht="15.75" customHeight="1" x14ac:dyDescent="0.2"/>
    <row r="491" customFormat="1" ht="15.75" customHeight="1" x14ac:dyDescent="0.2"/>
    <row r="492" customFormat="1" ht="15.75" customHeight="1" x14ac:dyDescent="0.2"/>
    <row r="493" customFormat="1" ht="15.75" customHeight="1" x14ac:dyDescent="0.2"/>
    <row r="494" customFormat="1" ht="15.75" customHeight="1" x14ac:dyDescent="0.2"/>
    <row r="495" customFormat="1" ht="15.75" customHeight="1" x14ac:dyDescent="0.2"/>
    <row r="496" customFormat="1" ht="15.75" customHeight="1" x14ac:dyDescent="0.2"/>
    <row r="497" customFormat="1" ht="15.75" customHeight="1" x14ac:dyDescent="0.2"/>
    <row r="498" customFormat="1" ht="15.75" customHeight="1" x14ac:dyDescent="0.2"/>
    <row r="499" customFormat="1" ht="15.75" customHeight="1" x14ac:dyDescent="0.2"/>
    <row r="500" customFormat="1" ht="15.75" customHeight="1" x14ac:dyDescent="0.2"/>
    <row r="501" customFormat="1" ht="15.75" customHeight="1" x14ac:dyDescent="0.2"/>
    <row r="502" customFormat="1" ht="15.75" customHeight="1" x14ac:dyDescent="0.2"/>
    <row r="503" customFormat="1" ht="15.75" customHeight="1" x14ac:dyDescent="0.2"/>
    <row r="504" customFormat="1" ht="15.75" customHeight="1" x14ac:dyDescent="0.2"/>
    <row r="505" customFormat="1" ht="15.75" customHeight="1" x14ac:dyDescent="0.2"/>
    <row r="506" customFormat="1" ht="15.75" customHeight="1" x14ac:dyDescent="0.2"/>
    <row r="507" customFormat="1" ht="15.75" customHeight="1" x14ac:dyDescent="0.2"/>
    <row r="508" customFormat="1" ht="15.75" customHeight="1" x14ac:dyDescent="0.2"/>
    <row r="509" customFormat="1" ht="15.75" customHeight="1" x14ac:dyDescent="0.2"/>
    <row r="510" customFormat="1" ht="15.75" customHeight="1" x14ac:dyDescent="0.2"/>
    <row r="511" customFormat="1" ht="15.75" customHeight="1" x14ac:dyDescent="0.2"/>
    <row r="512" customFormat="1" ht="15.75" customHeight="1" x14ac:dyDescent="0.2"/>
    <row r="513" customFormat="1" ht="15.75" customHeight="1" x14ac:dyDescent="0.2"/>
    <row r="514" customFormat="1" ht="15.75" customHeight="1" x14ac:dyDescent="0.2"/>
    <row r="515" customFormat="1" ht="15.75" customHeight="1" x14ac:dyDescent="0.2"/>
    <row r="516" customFormat="1" ht="15.75" customHeight="1" x14ac:dyDescent="0.2"/>
    <row r="517" customFormat="1" ht="15.75" customHeight="1" x14ac:dyDescent="0.2"/>
    <row r="518" customFormat="1" ht="15.75" customHeight="1" x14ac:dyDescent="0.2"/>
    <row r="519" customFormat="1" ht="15.75" customHeight="1" x14ac:dyDescent="0.2"/>
    <row r="520" customFormat="1" ht="15.75" customHeight="1" x14ac:dyDescent="0.2"/>
    <row r="521" customFormat="1" ht="15.75" customHeight="1" x14ac:dyDescent="0.2"/>
    <row r="522" customFormat="1" ht="15.75" customHeight="1" x14ac:dyDescent="0.2"/>
    <row r="523" customFormat="1" ht="15.75" customHeight="1" x14ac:dyDescent="0.2"/>
    <row r="524" customFormat="1" ht="15.75" customHeight="1" x14ac:dyDescent="0.2"/>
    <row r="525" customFormat="1" ht="15.75" customHeight="1" x14ac:dyDescent="0.2"/>
    <row r="526" customFormat="1" ht="15.75" customHeight="1" x14ac:dyDescent="0.2"/>
    <row r="527" customFormat="1" ht="15.75" customHeight="1" x14ac:dyDescent="0.2"/>
    <row r="528" customFormat="1" ht="15.75" customHeight="1" x14ac:dyDescent="0.2"/>
    <row r="529" customFormat="1" ht="15.75" customHeight="1" x14ac:dyDescent="0.2"/>
    <row r="530" customFormat="1" ht="15.75" customHeight="1" x14ac:dyDescent="0.2"/>
    <row r="531" customFormat="1" ht="15.75" customHeight="1" x14ac:dyDescent="0.2"/>
    <row r="532" customFormat="1" ht="15.75" customHeight="1" x14ac:dyDescent="0.2"/>
    <row r="533" customFormat="1" ht="15.75" customHeight="1" x14ac:dyDescent="0.2"/>
    <row r="534" customFormat="1" ht="15.75" customHeight="1" x14ac:dyDescent="0.2"/>
    <row r="535" customFormat="1" ht="15.75" customHeight="1" x14ac:dyDescent="0.2"/>
    <row r="536" customFormat="1" ht="15.75" customHeight="1" x14ac:dyDescent="0.2"/>
    <row r="537" customFormat="1" ht="15.75" customHeight="1" x14ac:dyDescent="0.2"/>
    <row r="538" customFormat="1" ht="15.75" customHeight="1" x14ac:dyDescent="0.2"/>
    <row r="539" customFormat="1" ht="15.75" customHeight="1" x14ac:dyDescent="0.2"/>
    <row r="540" customFormat="1" ht="15.75" customHeight="1" x14ac:dyDescent="0.2"/>
    <row r="541" customFormat="1" ht="15.75" customHeight="1" x14ac:dyDescent="0.2"/>
    <row r="542" customFormat="1" ht="15.75" customHeight="1" x14ac:dyDescent="0.2"/>
    <row r="543" customFormat="1" ht="15.75" customHeight="1" x14ac:dyDescent="0.2"/>
    <row r="544" customFormat="1" ht="15.75" customHeight="1" x14ac:dyDescent="0.2"/>
    <row r="545" customFormat="1" ht="15.75" customHeight="1" x14ac:dyDescent="0.2"/>
    <row r="546" customFormat="1" ht="15.75" customHeight="1" x14ac:dyDescent="0.2"/>
    <row r="547" customFormat="1" ht="15.75" customHeight="1" x14ac:dyDescent="0.2"/>
    <row r="548" customFormat="1" ht="15.75" customHeight="1" x14ac:dyDescent="0.2"/>
    <row r="549" customFormat="1" ht="15.75" customHeight="1" x14ac:dyDescent="0.2"/>
    <row r="550" customFormat="1" ht="15.75" customHeight="1" x14ac:dyDescent="0.2"/>
    <row r="551" customFormat="1" ht="15.75" customHeight="1" x14ac:dyDescent="0.2"/>
    <row r="552" customFormat="1" ht="15.75" customHeight="1" x14ac:dyDescent="0.2"/>
    <row r="553" customFormat="1" ht="15.75" customHeight="1" x14ac:dyDescent="0.2"/>
    <row r="554" customFormat="1" ht="15.75" customHeight="1" x14ac:dyDescent="0.2"/>
    <row r="555" customFormat="1" ht="15.75" customHeight="1" x14ac:dyDescent="0.2"/>
    <row r="556" customFormat="1" ht="15.75" customHeight="1" x14ac:dyDescent="0.2"/>
    <row r="557" customFormat="1" ht="15.75" customHeight="1" x14ac:dyDescent="0.2"/>
    <row r="558" customFormat="1" ht="15.75" customHeight="1" x14ac:dyDescent="0.2"/>
    <row r="559" customFormat="1" ht="15.75" customHeight="1" x14ac:dyDescent="0.2"/>
    <row r="560" customFormat="1" ht="15.75" customHeight="1" x14ac:dyDescent="0.2"/>
    <row r="561" customFormat="1" ht="15.75" customHeight="1" x14ac:dyDescent="0.2"/>
    <row r="562" customFormat="1" ht="15.75" customHeight="1" x14ac:dyDescent="0.2"/>
    <row r="563" customFormat="1" ht="15.75" customHeight="1" x14ac:dyDescent="0.2"/>
    <row r="564" customFormat="1" ht="15.75" customHeight="1" x14ac:dyDescent="0.2"/>
    <row r="565" customFormat="1" ht="15.75" customHeight="1" x14ac:dyDescent="0.2"/>
    <row r="566" customFormat="1" ht="15.75" customHeight="1" x14ac:dyDescent="0.2"/>
    <row r="567" customFormat="1" ht="15.75" customHeight="1" x14ac:dyDescent="0.2"/>
    <row r="568" customFormat="1" ht="15.75" customHeight="1" x14ac:dyDescent="0.2"/>
    <row r="569" customFormat="1" ht="15.75" customHeight="1" x14ac:dyDescent="0.2"/>
    <row r="570" customFormat="1" ht="15.75" customHeight="1" x14ac:dyDescent="0.2"/>
    <row r="571" customFormat="1" ht="15.75" customHeight="1" x14ac:dyDescent="0.2"/>
    <row r="572" customFormat="1" ht="15.75" customHeight="1" x14ac:dyDescent="0.2"/>
    <row r="573" customFormat="1" ht="15.75" customHeight="1" x14ac:dyDescent="0.2"/>
    <row r="574" customFormat="1" ht="15.75" customHeight="1" x14ac:dyDescent="0.2"/>
    <row r="575" customFormat="1" ht="15.75" customHeight="1" x14ac:dyDescent="0.2"/>
    <row r="576" customFormat="1" ht="15.75" customHeight="1" x14ac:dyDescent="0.2"/>
    <row r="577" customFormat="1" ht="15.75" customHeight="1" x14ac:dyDescent="0.2"/>
    <row r="578" customFormat="1" ht="15.75" customHeight="1" x14ac:dyDescent="0.2"/>
    <row r="579" customFormat="1" ht="15.75" customHeight="1" x14ac:dyDescent="0.2"/>
    <row r="580" customFormat="1" ht="15.75" customHeight="1" x14ac:dyDescent="0.2"/>
    <row r="581" customFormat="1" ht="15.75" customHeight="1" x14ac:dyDescent="0.2"/>
    <row r="582" customFormat="1" ht="15.75" customHeight="1" x14ac:dyDescent="0.2"/>
    <row r="583" customFormat="1" ht="15.75" customHeight="1" x14ac:dyDescent="0.2"/>
    <row r="584" customFormat="1" ht="15.75" customHeight="1" x14ac:dyDescent="0.2"/>
    <row r="585" customFormat="1" ht="15.75" customHeight="1" x14ac:dyDescent="0.2"/>
    <row r="586" customFormat="1" ht="15.75" customHeight="1" x14ac:dyDescent="0.2"/>
    <row r="587" customFormat="1" ht="15.75" customHeight="1" x14ac:dyDescent="0.2"/>
    <row r="588" customFormat="1" ht="15.75" customHeight="1" x14ac:dyDescent="0.2"/>
    <row r="589" customFormat="1" ht="15.75" customHeight="1" x14ac:dyDescent="0.2"/>
    <row r="590" customFormat="1" ht="15.75" customHeight="1" x14ac:dyDescent="0.2"/>
    <row r="591" customFormat="1" ht="15.75" customHeight="1" x14ac:dyDescent="0.2"/>
    <row r="592" customFormat="1" ht="15.75" customHeight="1" x14ac:dyDescent="0.2"/>
    <row r="593" customFormat="1" ht="15.75" customHeight="1" x14ac:dyDescent="0.2"/>
    <row r="594" customFormat="1" ht="15.75" customHeight="1" x14ac:dyDescent="0.2"/>
    <row r="595" customFormat="1" ht="15.75" customHeight="1" x14ac:dyDescent="0.2"/>
    <row r="596" customFormat="1" ht="15.75" customHeight="1" x14ac:dyDescent="0.2"/>
    <row r="597" customFormat="1" ht="15.75" customHeight="1" x14ac:dyDescent="0.2"/>
    <row r="598" customFormat="1" ht="15.75" customHeight="1" x14ac:dyDescent="0.2"/>
    <row r="599" customFormat="1" ht="15.75" customHeight="1" x14ac:dyDescent="0.2"/>
    <row r="600" customFormat="1" ht="15.75" customHeight="1" x14ac:dyDescent="0.2"/>
    <row r="601" customFormat="1" ht="15.75" customHeight="1" x14ac:dyDescent="0.2"/>
    <row r="602" customFormat="1" ht="15.75" customHeight="1" x14ac:dyDescent="0.2"/>
    <row r="603" customFormat="1" ht="15.75" customHeight="1" x14ac:dyDescent="0.2"/>
    <row r="604" customFormat="1" ht="15.75" customHeight="1" x14ac:dyDescent="0.2"/>
    <row r="605" customFormat="1" ht="15.75" customHeight="1" x14ac:dyDescent="0.2"/>
    <row r="606" customFormat="1" ht="15.75" customHeight="1" x14ac:dyDescent="0.2"/>
    <row r="607" customFormat="1" ht="15.75" customHeight="1" x14ac:dyDescent="0.2"/>
    <row r="608" customFormat="1" ht="15.75" customHeight="1" x14ac:dyDescent="0.2"/>
    <row r="609" customFormat="1" ht="15.75" customHeight="1" x14ac:dyDescent="0.2"/>
    <row r="610" customFormat="1" ht="15.75" customHeight="1" x14ac:dyDescent="0.2"/>
    <row r="611" customFormat="1" ht="15.75" customHeight="1" x14ac:dyDescent="0.2"/>
    <row r="612" customFormat="1" ht="15.75" customHeight="1" x14ac:dyDescent="0.2"/>
    <row r="613" customFormat="1" ht="15.75" customHeight="1" x14ac:dyDescent="0.2"/>
    <row r="614" customFormat="1" ht="15.75" customHeight="1" x14ac:dyDescent="0.2"/>
    <row r="615" customFormat="1" ht="15.75" customHeight="1" x14ac:dyDescent="0.2"/>
    <row r="616" customFormat="1" ht="15.75" customHeight="1" x14ac:dyDescent="0.2"/>
    <row r="617" customFormat="1" ht="15.75" customHeight="1" x14ac:dyDescent="0.2"/>
    <row r="618" customFormat="1" ht="15.75" customHeight="1" x14ac:dyDescent="0.2"/>
    <row r="619" customFormat="1" ht="15.75" customHeight="1" x14ac:dyDescent="0.2"/>
    <row r="620" customFormat="1" ht="15.75" customHeight="1" x14ac:dyDescent="0.2"/>
    <row r="621" customFormat="1" ht="15.75" customHeight="1" x14ac:dyDescent="0.2"/>
    <row r="622" customFormat="1" ht="15.75" customHeight="1" x14ac:dyDescent="0.2"/>
    <row r="623" customFormat="1" ht="15.75" customHeight="1" x14ac:dyDescent="0.2"/>
    <row r="624" customFormat="1" ht="15.75" customHeight="1" x14ac:dyDescent="0.2"/>
    <row r="625" customFormat="1" ht="15.75" customHeight="1" x14ac:dyDescent="0.2"/>
    <row r="626" customFormat="1" ht="15.75" customHeight="1" x14ac:dyDescent="0.2"/>
    <row r="627" customFormat="1" ht="15.75" customHeight="1" x14ac:dyDescent="0.2"/>
    <row r="628" customFormat="1" ht="15.75" customHeight="1" x14ac:dyDescent="0.2"/>
    <row r="629" customFormat="1" ht="15.75" customHeight="1" x14ac:dyDescent="0.2"/>
    <row r="630" customFormat="1" ht="15.75" customHeight="1" x14ac:dyDescent="0.2"/>
    <row r="631" customFormat="1" ht="15.75" customHeight="1" x14ac:dyDescent="0.2"/>
    <row r="632" customFormat="1" ht="15.75" customHeight="1" x14ac:dyDescent="0.2"/>
    <row r="633" customFormat="1" ht="15.75" customHeight="1" x14ac:dyDescent="0.2"/>
    <row r="634" customFormat="1" ht="15.75" customHeight="1" x14ac:dyDescent="0.2"/>
    <row r="635" customFormat="1" ht="15.75" customHeight="1" x14ac:dyDescent="0.2"/>
    <row r="636" customFormat="1" ht="15.75" customHeight="1" x14ac:dyDescent="0.2"/>
    <row r="637" customFormat="1" ht="15.75" customHeight="1" x14ac:dyDescent="0.2"/>
    <row r="638" customFormat="1" ht="15.75" customHeight="1" x14ac:dyDescent="0.2"/>
    <row r="639" customFormat="1" ht="15.75" customHeight="1" x14ac:dyDescent="0.2"/>
    <row r="640" customFormat="1" ht="15.75" customHeight="1" x14ac:dyDescent="0.2"/>
    <row r="641" customFormat="1" ht="15.75" customHeight="1" x14ac:dyDescent="0.2"/>
    <row r="642" customFormat="1" ht="15.75" customHeight="1" x14ac:dyDescent="0.2"/>
    <row r="643" customFormat="1" ht="15.75" customHeight="1" x14ac:dyDescent="0.2"/>
    <row r="644" customFormat="1" ht="15.75" customHeight="1" x14ac:dyDescent="0.2"/>
    <row r="645" customFormat="1" ht="15.75" customHeight="1" x14ac:dyDescent="0.2"/>
    <row r="646" customFormat="1" ht="15.75" customHeight="1" x14ac:dyDescent="0.2"/>
    <row r="647" customFormat="1" ht="15.75" customHeight="1" x14ac:dyDescent="0.2"/>
    <row r="648" customFormat="1" ht="15.75" customHeight="1" x14ac:dyDescent="0.2"/>
    <row r="649" customFormat="1" ht="15.75" customHeight="1" x14ac:dyDescent="0.2"/>
    <row r="650" customFormat="1" ht="15.75" customHeight="1" x14ac:dyDescent="0.2"/>
    <row r="651" customFormat="1" ht="15.75" customHeight="1" x14ac:dyDescent="0.2"/>
    <row r="652" customFormat="1" ht="15.75" customHeight="1" x14ac:dyDescent="0.2"/>
    <row r="653" customFormat="1" ht="15.75" customHeight="1" x14ac:dyDescent="0.2"/>
    <row r="654" customFormat="1" ht="15.75" customHeight="1" x14ac:dyDescent="0.2"/>
    <row r="655" customFormat="1" ht="15.75" customHeight="1" x14ac:dyDescent="0.2"/>
    <row r="656" customFormat="1" ht="15.75" customHeight="1" x14ac:dyDescent="0.2"/>
    <row r="657" customFormat="1" ht="15.75" customHeight="1" x14ac:dyDescent="0.2"/>
    <row r="658" customFormat="1" ht="15.75" customHeight="1" x14ac:dyDescent="0.2"/>
    <row r="659" customFormat="1" ht="15.75" customHeight="1" x14ac:dyDescent="0.2"/>
    <row r="660" customFormat="1" ht="15.75" customHeight="1" x14ac:dyDescent="0.2"/>
    <row r="661" customFormat="1" ht="15.75" customHeight="1" x14ac:dyDescent="0.2"/>
    <row r="662" customFormat="1" ht="15.75" customHeight="1" x14ac:dyDescent="0.2"/>
    <row r="663" customFormat="1" ht="15.75" customHeight="1" x14ac:dyDescent="0.2"/>
    <row r="664" customFormat="1" ht="15.75" customHeight="1" x14ac:dyDescent="0.2"/>
    <row r="665" customFormat="1" ht="15.75" customHeight="1" x14ac:dyDescent="0.2"/>
    <row r="666" customFormat="1" ht="15.75" customHeight="1" x14ac:dyDescent="0.2"/>
    <row r="667" customFormat="1" ht="15.75" customHeight="1" x14ac:dyDescent="0.2"/>
    <row r="668" customFormat="1" ht="15.75" customHeight="1" x14ac:dyDescent="0.2"/>
    <row r="669" customFormat="1" ht="15.75" customHeight="1" x14ac:dyDescent="0.2"/>
    <row r="670" customFormat="1" ht="15.75" customHeight="1" x14ac:dyDescent="0.2"/>
    <row r="671" customFormat="1" ht="15.75" customHeight="1" x14ac:dyDescent="0.2"/>
    <row r="672" customFormat="1" ht="15.75" customHeight="1" x14ac:dyDescent="0.2"/>
    <row r="673" customFormat="1" ht="15.75" customHeight="1" x14ac:dyDescent="0.2"/>
    <row r="674" customFormat="1" ht="15.75" customHeight="1" x14ac:dyDescent="0.2"/>
    <row r="675" customFormat="1" ht="15.75" customHeight="1" x14ac:dyDescent="0.2"/>
    <row r="676" customFormat="1" ht="15.75" customHeight="1" x14ac:dyDescent="0.2"/>
    <row r="677" customFormat="1" ht="15.75" customHeight="1" x14ac:dyDescent="0.2"/>
    <row r="678" customFormat="1" ht="15.75" customHeight="1" x14ac:dyDescent="0.2"/>
    <row r="679" customFormat="1" ht="15.75" customHeight="1" x14ac:dyDescent="0.2"/>
    <row r="680" customFormat="1" ht="15.75" customHeight="1" x14ac:dyDescent="0.2"/>
    <row r="681" customFormat="1" ht="15.75" customHeight="1" x14ac:dyDescent="0.2"/>
    <row r="682" customFormat="1" ht="15.75" customHeight="1" x14ac:dyDescent="0.2"/>
    <row r="683" customFormat="1" ht="15.75" customHeight="1" x14ac:dyDescent="0.2"/>
    <row r="684" customFormat="1" ht="15.75" customHeight="1" x14ac:dyDescent="0.2"/>
    <row r="685" customFormat="1" ht="15.75" customHeight="1" x14ac:dyDescent="0.2"/>
    <row r="686" customFormat="1" ht="15.75" customHeight="1" x14ac:dyDescent="0.2"/>
    <row r="687" customFormat="1" ht="15.75" customHeight="1" x14ac:dyDescent="0.2"/>
    <row r="688" customFormat="1" ht="15.75" customHeight="1" x14ac:dyDescent="0.2"/>
    <row r="689" customFormat="1" ht="15.75" customHeight="1" x14ac:dyDescent="0.2"/>
    <row r="690" customFormat="1" ht="15.75" customHeight="1" x14ac:dyDescent="0.2"/>
    <row r="691" customFormat="1" ht="15.75" customHeight="1" x14ac:dyDescent="0.2"/>
    <row r="692" customFormat="1" ht="15.75" customHeight="1" x14ac:dyDescent="0.2"/>
    <row r="693" customFormat="1" ht="15.75" customHeight="1" x14ac:dyDescent="0.2"/>
    <row r="694" customFormat="1" ht="15.75" customHeight="1" x14ac:dyDescent="0.2"/>
    <row r="695" customFormat="1" ht="15.75" customHeight="1" x14ac:dyDescent="0.2"/>
    <row r="696" customFormat="1" ht="15.75" customHeight="1" x14ac:dyDescent="0.2"/>
    <row r="697" customFormat="1" ht="15.75" customHeight="1" x14ac:dyDescent="0.2"/>
    <row r="698" customFormat="1" ht="15.75" customHeight="1" x14ac:dyDescent="0.2"/>
    <row r="699" customFormat="1" ht="15.75" customHeight="1" x14ac:dyDescent="0.2"/>
    <row r="700" customFormat="1" ht="15.75" customHeight="1" x14ac:dyDescent="0.2"/>
    <row r="701" customFormat="1" ht="15.75" customHeight="1" x14ac:dyDescent="0.2"/>
    <row r="702" customFormat="1" ht="15.75" customHeight="1" x14ac:dyDescent="0.2"/>
    <row r="703" customFormat="1" ht="15.75" customHeight="1" x14ac:dyDescent="0.2"/>
    <row r="704" customFormat="1" ht="15.75" customHeight="1" x14ac:dyDescent="0.2"/>
    <row r="705" customFormat="1" ht="15.75" customHeight="1" x14ac:dyDescent="0.2"/>
    <row r="706" customFormat="1" ht="15.75" customHeight="1" x14ac:dyDescent="0.2"/>
    <row r="707" customFormat="1" ht="15.75" customHeight="1" x14ac:dyDescent="0.2"/>
    <row r="708" customFormat="1" ht="15.75" customHeight="1" x14ac:dyDescent="0.2"/>
    <row r="709" customFormat="1" ht="15.75" customHeight="1" x14ac:dyDescent="0.2"/>
    <row r="710" customFormat="1" ht="15.75" customHeight="1" x14ac:dyDescent="0.2"/>
    <row r="711" customFormat="1" ht="15.75" customHeight="1" x14ac:dyDescent="0.2"/>
    <row r="712" customFormat="1" ht="15.75" customHeight="1" x14ac:dyDescent="0.2"/>
    <row r="713" customFormat="1" ht="15.75" customHeight="1" x14ac:dyDescent="0.2"/>
    <row r="714" customFormat="1" ht="15.75" customHeight="1" x14ac:dyDescent="0.2"/>
    <row r="715" customFormat="1" ht="15.75" customHeight="1" x14ac:dyDescent="0.2"/>
    <row r="716" customFormat="1" ht="15.75" customHeight="1" x14ac:dyDescent="0.2"/>
    <row r="717" customFormat="1" ht="15.75" customHeight="1" x14ac:dyDescent="0.2"/>
    <row r="718" customFormat="1" ht="15.75" customHeight="1" x14ac:dyDescent="0.2"/>
    <row r="719" customFormat="1" ht="15.75" customHeight="1" x14ac:dyDescent="0.2"/>
    <row r="720" customFormat="1" ht="15.75" customHeight="1" x14ac:dyDescent="0.2"/>
    <row r="721" customFormat="1" ht="15.75" customHeight="1" x14ac:dyDescent="0.2"/>
    <row r="722" customFormat="1" ht="15.75" customHeight="1" x14ac:dyDescent="0.2"/>
    <row r="723" customFormat="1" ht="15.75" customHeight="1" x14ac:dyDescent="0.2"/>
    <row r="724" customFormat="1" ht="15.75" customHeight="1" x14ac:dyDescent="0.2"/>
    <row r="725" customFormat="1" ht="15.75" customHeight="1" x14ac:dyDescent="0.2"/>
    <row r="726" customFormat="1" ht="15.75" customHeight="1" x14ac:dyDescent="0.2"/>
    <row r="727" customFormat="1" ht="15.75" customHeight="1" x14ac:dyDescent="0.2"/>
    <row r="728" customFormat="1" ht="15.75" customHeight="1" x14ac:dyDescent="0.2"/>
    <row r="729" customFormat="1" ht="15.75" customHeight="1" x14ac:dyDescent="0.2"/>
    <row r="730" customFormat="1" ht="15.75" customHeight="1" x14ac:dyDescent="0.2"/>
    <row r="731" customFormat="1" ht="15.75" customHeight="1" x14ac:dyDescent="0.2"/>
    <row r="732" customFormat="1" ht="15.75" customHeight="1" x14ac:dyDescent="0.2"/>
    <row r="733" customFormat="1" ht="15.75" customHeight="1" x14ac:dyDescent="0.2"/>
    <row r="734" customFormat="1" ht="15.75" customHeight="1" x14ac:dyDescent="0.2"/>
    <row r="735" customFormat="1" ht="15.75" customHeight="1" x14ac:dyDescent="0.2"/>
    <row r="736" customFormat="1" ht="15.75" customHeight="1" x14ac:dyDescent="0.2"/>
    <row r="737" customFormat="1" ht="15.75" customHeight="1" x14ac:dyDescent="0.2"/>
    <row r="738" customFormat="1" ht="15.75" customHeight="1" x14ac:dyDescent="0.2"/>
    <row r="739" customFormat="1" ht="15.75" customHeight="1" x14ac:dyDescent="0.2"/>
    <row r="740" customFormat="1" ht="15.75" customHeight="1" x14ac:dyDescent="0.2"/>
    <row r="741" customFormat="1" ht="15.75" customHeight="1" x14ac:dyDescent="0.2"/>
    <row r="742" customFormat="1" ht="15.75" customHeight="1" x14ac:dyDescent="0.2"/>
    <row r="743" customFormat="1" ht="15.75" customHeight="1" x14ac:dyDescent="0.2"/>
    <row r="744" customFormat="1" ht="15.75" customHeight="1" x14ac:dyDescent="0.2"/>
    <row r="745" customFormat="1" ht="15.75" customHeight="1" x14ac:dyDescent="0.2"/>
    <row r="746" customFormat="1" ht="15.75" customHeight="1" x14ac:dyDescent="0.2"/>
    <row r="747" customFormat="1" ht="15.75" customHeight="1" x14ac:dyDescent="0.2"/>
    <row r="748" customFormat="1" ht="15.75" customHeight="1" x14ac:dyDescent="0.2"/>
    <row r="749" customFormat="1" ht="15.75" customHeight="1" x14ac:dyDescent="0.2"/>
    <row r="750" customFormat="1" ht="15.75" customHeight="1" x14ac:dyDescent="0.2"/>
    <row r="751" customFormat="1" ht="15.75" customHeight="1" x14ac:dyDescent="0.2"/>
    <row r="752" customFormat="1" ht="15.75" customHeight="1" x14ac:dyDescent="0.2"/>
    <row r="753" customFormat="1" ht="15.75" customHeight="1" x14ac:dyDescent="0.2"/>
    <row r="754" customFormat="1" ht="15.75" customHeight="1" x14ac:dyDescent="0.2"/>
    <row r="755" customFormat="1" ht="15.75" customHeight="1" x14ac:dyDescent="0.2"/>
    <row r="756" customFormat="1" ht="15.75" customHeight="1" x14ac:dyDescent="0.2"/>
    <row r="757" customFormat="1" ht="15.75" customHeight="1" x14ac:dyDescent="0.2"/>
    <row r="758" customFormat="1" ht="15.75" customHeight="1" x14ac:dyDescent="0.2"/>
    <row r="759" customFormat="1" ht="15.75" customHeight="1" x14ac:dyDescent="0.2"/>
    <row r="760" customFormat="1" ht="15.75" customHeight="1" x14ac:dyDescent="0.2"/>
    <row r="761" customFormat="1" ht="15.75" customHeight="1" x14ac:dyDescent="0.2"/>
    <row r="762" customFormat="1" ht="15.75" customHeight="1" x14ac:dyDescent="0.2"/>
    <row r="763" customFormat="1" ht="15.75" customHeight="1" x14ac:dyDescent="0.2"/>
    <row r="764" customFormat="1" ht="15.75" customHeight="1" x14ac:dyDescent="0.2"/>
    <row r="765" customFormat="1" ht="15.75" customHeight="1" x14ac:dyDescent="0.2"/>
    <row r="766" customFormat="1" ht="15.75" customHeight="1" x14ac:dyDescent="0.2"/>
    <row r="767" customFormat="1" ht="15.75" customHeight="1" x14ac:dyDescent="0.2"/>
    <row r="768" customFormat="1" ht="15.75" customHeight="1" x14ac:dyDescent="0.2"/>
    <row r="769" customFormat="1" ht="15.75" customHeight="1" x14ac:dyDescent="0.2"/>
    <row r="770" customFormat="1" ht="15.75" customHeight="1" x14ac:dyDescent="0.2"/>
    <row r="771" customFormat="1" ht="15.75" customHeight="1" x14ac:dyDescent="0.2"/>
    <row r="772" customFormat="1" ht="15.75" customHeight="1" x14ac:dyDescent="0.2"/>
    <row r="773" customFormat="1" ht="15.75" customHeight="1" x14ac:dyDescent="0.2"/>
    <row r="774" customFormat="1" ht="15.75" customHeight="1" x14ac:dyDescent="0.2"/>
    <row r="775" customFormat="1" ht="15.75" customHeight="1" x14ac:dyDescent="0.2"/>
    <row r="776" customFormat="1" ht="15.75" customHeight="1" x14ac:dyDescent="0.2"/>
    <row r="777" customFormat="1" ht="15.75" customHeight="1" x14ac:dyDescent="0.2"/>
    <row r="778" customFormat="1" ht="15.75" customHeight="1" x14ac:dyDescent="0.2"/>
    <row r="779" customFormat="1" ht="15.75" customHeight="1" x14ac:dyDescent="0.2"/>
    <row r="780" customFormat="1" ht="15.75" customHeight="1" x14ac:dyDescent="0.2"/>
    <row r="781" customFormat="1" ht="15.75" customHeight="1" x14ac:dyDescent="0.2"/>
    <row r="782" customFormat="1" ht="15.75" customHeight="1" x14ac:dyDescent="0.2"/>
    <row r="783" customFormat="1" ht="15.75" customHeight="1" x14ac:dyDescent="0.2"/>
    <row r="784" customFormat="1" ht="15.75" customHeight="1" x14ac:dyDescent="0.2"/>
    <row r="785" customFormat="1" ht="15.75" customHeight="1" x14ac:dyDescent="0.2"/>
    <row r="786" customFormat="1" ht="15.75" customHeight="1" x14ac:dyDescent="0.2"/>
    <row r="787" customFormat="1" ht="15.75" customHeight="1" x14ac:dyDescent="0.2"/>
    <row r="788" customFormat="1" ht="15.75" customHeight="1" x14ac:dyDescent="0.2"/>
    <row r="789" customFormat="1" ht="15.75" customHeight="1" x14ac:dyDescent="0.2"/>
    <row r="790" customFormat="1" ht="15.75" customHeight="1" x14ac:dyDescent="0.2"/>
    <row r="791" customFormat="1" ht="15.75" customHeight="1" x14ac:dyDescent="0.2"/>
    <row r="792" customFormat="1" ht="15.75" customHeight="1" x14ac:dyDescent="0.2"/>
    <row r="793" customFormat="1" ht="15.75" customHeight="1" x14ac:dyDescent="0.2"/>
    <row r="794" customFormat="1" ht="15.75" customHeight="1" x14ac:dyDescent="0.2"/>
    <row r="795" customFormat="1" ht="15.75" customHeight="1" x14ac:dyDescent="0.2"/>
    <row r="796" customFormat="1" ht="15.75" customHeight="1" x14ac:dyDescent="0.2"/>
    <row r="797" customFormat="1" ht="15.75" customHeight="1" x14ac:dyDescent="0.2"/>
    <row r="798" customFormat="1" ht="15.75" customHeight="1" x14ac:dyDescent="0.2"/>
    <row r="799" customFormat="1" ht="15.75" customHeight="1" x14ac:dyDescent="0.2"/>
    <row r="800" customFormat="1" ht="15.75" customHeight="1" x14ac:dyDescent="0.2"/>
    <row r="801" customFormat="1" ht="15.75" customHeight="1" x14ac:dyDescent="0.2"/>
    <row r="802" customFormat="1" ht="15.75" customHeight="1" x14ac:dyDescent="0.2"/>
    <row r="803" customFormat="1" ht="15.75" customHeight="1" x14ac:dyDescent="0.2"/>
    <row r="804" customFormat="1" ht="15.75" customHeight="1" x14ac:dyDescent="0.2"/>
    <row r="805" customFormat="1" ht="15.75" customHeight="1" x14ac:dyDescent="0.2"/>
    <row r="806" customFormat="1" ht="15.75" customHeight="1" x14ac:dyDescent="0.2"/>
    <row r="807" customFormat="1" ht="15.75" customHeight="1" x14ac:dyDescent="0.2"/>
    <row r="808" customFormat="1" ht="15.75" customHeight="1" x14ac:dyDescent="0.2"/>
    <row r="809" customFormat="1" ht="15.75" customHeight="1" x14ac:dyDescent="0.2"/>
    <row r="810" customFormat="1" ht="15.75" customHeight="1" x14ac:dyDescent="0.2"/>
    <row r="811" customFormat="1" ht="15.75" customHeight="1" x14ac:dyDescent="0.2"/>
    <row r="812" customFormat="1" ht="15.75" customHeight="1" x14ac:dyDescent="0.2"/>
    <row r="813" customFormat="1" ht="15.75" customHeight="1" x14ac:dyDescent="0.2"/>
    <row r="814" customFormat="1" ht="15.75" customHeight="1" x14ac:dyDescent="0.2"/>
    <row r="815" customFormat="1" ht="15.75" customHeight="1" x14ac:dyDescent="0.2"/>
    <row r="816" customFormat="1" ht="15.75" customHeight="1" x14ac:dyDescent="0.2"/>
    <row r="817" customFormat="1" ht="15.75" customHeight="1" x14ac:dyDescent="0.2"/>
    <row r="818" customFormat="1" ht="15.75" customHeight="1" x14ac:dyDescent="0.2"/>
    <row r="819" customFormat="1" ht="15.75" customHeight="1" x14ac:dyDescent="0.2"/>
    <row r="820" customFormat="1" ht="15.75" customHeight="1" x14ac:dyDescent="0.2"/>
    <row r="821" customFormat="1" ht="15.75" customHeight="1" x14ac:dyDescent="0.2"/>
    <row r="822" customFormat="1" ht="15.75" customHeight="1" x14ac:dyDescent="0.2"/>
    <row r="823" customFormat="1" ht="15.75" customHeight="1" x14ac:dyDescent="0.2"/>
    <row r="824" customFormat="1" ht="15.75" customHeight="1" x14ac:dyDescent="0.2"/>
    <row r="825" customFormat="1" ht="15.75" customHeight="1" x14ac:dyDescent="0.2"/>
    <row r="826" customFormat="1" ht="15.75" customHeight="1" x14ac:dyDescent="0.2"/>
    <row r="827" customFormat="1" ht="15.75" customHeight="1" x14ac:dyDescent="0.2"/>
    <row r="828" customFormat="1" ht="15.75" customHeight="1" x14ac:dyDescent="0.2"/>
    <row r="829" customFormat="1" ht="15.75" customHeight="1" x14ac:dyDescent="0.2"/>
    <row r="830" customFormat="1" ht="15.75" customHeight="1" x14ac:dyDescent="0.2"/>
    <row r="831" customFormat="1" ht="15.75" customHeight="1" x14ac:dyDescent="0.2"/>
    <row r="832" customFormat="1" ht="15.75" customHeight="1" x14ac:dyDescent="0.2"/>
    <row r="833" customFormat="1" ht="15.75" customHeight="1" x14ac:dyDescent="0.2"/>
    <row r="834" customFormat="1" ht="15.75" customHeight="1" x14ac:dyDescent="0.2"/>
    <row r="835" customFormat="1" ht="15.75" customHeight="1" x14ac:dyDescent="0.2"/>
    <row r="836" customFormat="1" ht="15.75" customHeight="1" x14ac:dyDescent="0.2"/>
    <row r="837" customFormat="1" ht="15.75" customHeight="1" x14ac:dyDescent="0.2"/>
    <row r="838" customFormat="1" ht="15.75" customHeight="1" x14ac:dyDescent="0.2"/>
    <row r="839" customFormat="1" ht="15.75" customHeight="1" x14ac:dyDescent="0.2"/>
    <row r="840" customFormat="1" ht="15.75" customHeight="1" x14ac:dyDescent="0.2"/>
    <row r="841" customFormat="1" ht="15.75" customHeight="1" x14ac:dyDescent="0.2"/>
    <row r="842" customFormat="1" ht="15.75" customHeight="1" x14ac:dyDescent="0.2"/>
    <row r="843" customFormat="1" ht="15.75" customHeight="1" x14ac:dyDescent="0.2"/>
    <row r="844" customFormat="1" ht="15.75" customHeight="1" x14ac:dyDescent="0.2"/>
    <row r="845" customFormat="1" ht="15.75" customHeight="1" x14ac:dyDescent="0.2"/>
    <row r="846" customFormat="1" ht="15.75" customHeight="1" x14ac:dyDescent="0.2"/>
    <row r="847" customFormat="1" ht="15.75" customHeight="1" x14ac:dyDescent="0.2"/>
    <row r="848" customFormat="1" ht="15.75" customHeight="1" x14ac:dyDescent="0.2"/>
    <row r="849" customFormat="1" ht="15.75" customHeight="1" x14ac:dyDescent="0.2"/>
    <row r="850" customFormat="1" ht="15.75" customHeight="1" x14ac:dyDescent="0.2"/>
    <row r="851" customFormat="1" ht="15.75" customHeight="1" x14ac:dyDescent="0.2"/>
    <row r="852" customFormat="1" ht="15.75" customHeight="1" x14ac:dyDescent="0.2"/>
    <row r="853" customFormat="1" ht="15.75" customHeight="1" x14ac:dyDescent="0.2"/>
    <row r="854" customFormat="1" ht="15.75" customHeight="1" x14ac:dyDescent="0.2"/>
    <row r="855" customFormat="1" ht="15.75" customHeight="1" x14ac:dyDescent="0.2"/>
    <row r="856" customFormat="1" ht="15.75" customHeight="1" x14ac:dyDescent="0.2"/>
    <row r="857" customFormat="1" ht="15.75" customHeight="1" x14ac:dyDescent="0.2"/>
    <row r="858" customFormat="1" ht="15.75" customHeight="1" x14ac:dyDescent="0.2"/>
    <row r="859" customFormat="1" ht="15.75" customHeight="1" x14ac:dyDescent="0.2"/>
    <row r="860" customFormat="1" ht="15.75" customHeight="1" x14ac:dyDescent="0.2"/>
    <row r="861" customFormat="1" ht="15.75" customHeight="1" x14ac:dyDescent="0.2"/>
    <row r="862" customFormat="1" ht="15.75" customHeight="1" x14ac:dyDescent="0.2"/>
    <row r="863" customFormat="1" ht="15.75" customHeight="1" x14ac:dyDescent="0.2"/>
    <row r="864" customFormat="1" ht="15.75" customHeight="1" x14ac:dyDescent="0.2"/>
    <row r="865" customFormat="1" ht="15.75" customHeight="1" x14ac:dyDescent="0.2"/>
    <row r="866" customFormat="1" ht="15.75" customHeight="1" x14ac:dyDescent="0.2"/>
    <row r="867" customFormat="1" ht="15.75" customHeight="1" x14ac:dyDescent="0.2"/>
    <row r="868" customFormat="1" ht="15.75" customHeight="1" x14ac:dyDescent="0.2"/>
    <row r="869" customFormat="1" ht="15.75" customHeight="1" x14ac:dyDescent="0.2"/>
    <row r="870" customFormat="1" ht="15.75" customHeight="1" x14ac:dyDescent="0.2"/>
    <row r="871" customFormat="1" ht="15.75" customHeight="1" x14ac:dyDescent="0.2"/>
    <row r="872" customFormat="1" ht="15.75" customHeight="1" x14ac:dyDescent="0.2"/>
    <row r="873" customFormat="1" ht="15.75" customHeight="1" x14ac:dyDescent="0.2"/>
    <row r="874" customFormat="1" ht="15.75" customHeight="1" x14ac:dyDescent="0.2"/>
    <row r="875" customFormat="1" ht="15.75" customHeight="1" x14ac:dyDescent="0.2"/>
    <row r="876" customFormat="1" ht="15.75" customHeight="1" x14ac:dyDescent="0.2"/>
    <row r="877" customFormat="1" ht="15.75" customHeight="1" x14ac:dyDescent="0.2"/>
    <row r="878" customFormat="1" ht="15.75" customHeight="1" x14ac:dyDescent="0.2"/>
    <row r="879" customFormat="1" ht="15.75" customHeight="1" x14ac:dyDescent="0.2"/>
    <row r="880" customFormat="1" ht="15.75" customHeight="1" x14ac:dyDescent="0.2"/>
    <row r="881" customFormat="1" ht="15.75" customHeight="1" x14ac:dyDescent="0.2"/>
    <row r="882" customFormat="1" ht="15.75" customHeight="1" x14ac:dyDescent="0.2"/>
    <row r="883" customFormat="1" ht="15.75" customHeight="1" x14ac:dyDescent="0.2"/>
    <row r="884" customFormat="1" ht="15.75" customHeight="1" x14ac:dyDescent="0.2"/>
    <row r="885" customFormat="1" ht="15.75" customHeight="1" x14ac:dyDescent="0.2"/>
    <row r="886" customFormat="1" ht="15.75" customHeight="1" x14ac:dyDescent="0.2"/>
    <row r="887" customFormat="1" ht="15.75" customHeight="1" x14ac:dyDescent="0.2"/>
    <row r="888" customFormat="1" ht="15.75" customHeight="1" x14ac:dyDescent="0.2"/>
    <row r="889" customFormat="1" ht="15.75" customHeight="1" x14ac:dyDescent="0.2"/>
    <row r="890" customFormat="1" ht="15.75" customHeight="1" x14ac:dyDescent="0.2"/>
    <row r="891" customFormat="1" ht="15.75" customHeight="1" x14ac:dyDescent="0.2"/>
    <row r="892" customFormat="1" ht="15.75" customHeight="1" x14ac:dyDescent="0.2"/>
    <row r="893" customFormat="1" ht="15.75" customHeight="1" x14ac:dyDescent="0.2"/>
    <row r="894" customFormat="1" ht="15.75" customHeight="1" x14ac:dyDescent="0.2"/>
    <row r="895" customFormat="1" ht="15.75" customHeight="1" x14ac:dyDescent="0.2"/>
    <row r="896" customFormat="1" ht="15.75" customHeight="1" x14ac:dyDescent="0.2"/>
    <row r="897" customFormat="1" ht="15.75" customHeight="1" x14ac:dyDescent="0.2"/>
    <row r="898" customFormat="1" ht="15.75" customHeight="1" x14ac:dyDescent="0.2"/>
    <row r="899" customFormat="1" ht="15.75" customHeight="1" x14ac:dyDescent="0.2"/>
    <row r="900" customFormat="1" ht="15.75" customHeight="1" x14ac:dyDescent="0.2"/>
    <row r="901" customFormat="1" ht="15.75" customHeight="1" x14ac:dyDescent="0.2"/>
    <row r="902" customFormat="1" ht="15.75" customHeight="1" x14ac:dyDescent="0.2"/>
    <row r="903" customFormat="1" ht="15.75" customHeight="1" x14ac:dyDescent="0.2"/>
    <row r="904" customFormat="1" ht="15.75" customHeight="1" x14ac:dyDescent="0.2"/>
    <row r="905" customFormat="1" ht="15.75" customHeight="1" x14ac:dyDescent="0.2"/>
    <row r="906" customFormat="1" ht="15.75" customHeight="1" x14ac:dyDescent="0.2"/>
    <row r="907" customFormat="1" ht="15.75" customHeight="1" x14ac:dyDescent="0.2"/>
    <row r="908" customFormat="1" ht="15.75" customHeight="1" x14ac:dyDescent="0.2"/>
    <row r="909" customFormat="1" ht="15.75" customHeight="1" x14ac:dyDescent="0.2"/>
    <row r="910" customFormat="1" ht="15.75" customHeight="1" x14ac:dyDescent="0.2"/>
    <row r="911" customFormat="1" ht="15.75" customHeight="1" x14ac:dyDescent="0.2"/>
    <row r="912" customFormat="1" ht="15.75" customHeight="1" x14ac:dyDescent="0.2"/>
    <row r="913" customFormat="1" ht="15.75" customHeight="1" x14ac:dyDescent="0.2"/>
    <row r="914" customFormat="1" ht="15.75" customHeight="1" x14ac:dyDescent="0.2"/>
    <row r="915" customFormat="1" ht="15.75" customHeight="1" x14ac:dyDescent="0.2"/>
    <row r="916" customFormat="1" ht="15.75" customHeight="1" x14ac:dyDescent="0.2"/>
    <row r="917" customFormat="1" ht="15.75" customHeight="1" x14ac:dyDescent="0.2"/>
    <row r="918" customFormat="1" ht="15.75" customHeight="1" x14ac:dyDescent="0.2"/>
    <row r="919" customFormat="1" ht="15.75" customHeight="1" x14ac:dyDescent="0.2"/>
    <row r="920" customFormat="1" ht="15.75" customHeight="1" x14ac:dyDescent="0.2"/>
    <row r="921" customFormat="1" ht="15.75" customHeight="1" x14ac:dyDescent="0.2"/>
    <row r="922" customFormat="1" ht="15.75" customHeight="1" x14ac:dyDescent="0.2"/>
    <row r="923" customFormat="1" ht="15.75" customHeight="1" x14ac:dyDescent="0.2"/>
    <row r="924" customFormat="1" ht="15.75" customHeight="1" x14ac:dyDescent="0.2"/>
    <row r="925" customFormat="1" ht="15.75" customHeight="1" x14ac:dyDescent="0.2"/>
    <row r="926" customFormat="1" ht="15.75" customHeight="1" x14ac:dyDescent="0.2"/>
    <row r="927" customFormat="1" ht="15.75" customHeight="1" x14ac:dyDescent="0.2"/>
    <row r="928" customFormat="1" ht="15.75" customHeight="1" x14ac:dyDescent="0.2"/>
    <row r="929" customFormat="1" ht="15.75" customHeight="1" x14ac:dyDescent="0.2"/>
    <row r="930" customFormat="1" ht="15.75" customHeight="1" x14ac:dyDescent="0.2"/>
    <row r="931" customFormat="1" ht="15.75" customHeight="1" x14ac:dyDescent="0.2"/>
    <row r="932" customFormat="1" ht="15.75" customHeight="1" x14ac:dyDescent="0.2"/>
    <row r="933" customFormat="1" ht="15.75" customHeight="1" x14ac:dyDescent="0.2"/>
    <row r="934" customFormat="1" ht="15.75" customHeight="1" x14ac:dyDescent="0.2"/>
    <row r="935" customFormat="1" ht="15.75" customHeight="1" x14ac:dyDescent="0.2"/>
    <row r="936" customFormat="1" ht="15.75" customHeight="1" x14ac:dyDescent="0.2"/>
    <row r="937" customFormat="1" ht="15.75" customHeight="1" x14ac:dyDescent="0.2"/>
    <row r="938" customFormat="1" ht="15.75" customHeight="1" x14ac:dyDescent="0.2"/>
    <row r="939" customFormat="1" ht="15.75" customHeight="1" x14ac:dyDescent="0.2"/>
    <row r="940" customFormat="1" ht="15.75" customHeight="1" x14ac:dyDescent="0.2"/>
    <row r="941" customFormat="1" ht="15.75" customHeight="1" x14ac:dyDescent="0.2"/>
    <row r="942" customFormat="1" ht="15.75" customHeight="1" x14ac:dyDescent="0.2"/>
    <row r="943" customFormat="1" ht="15.75" customHeight="1" x14ac:dyDescent="0.2"/>
    <row r="944" customFormat="1" ht="15.75" customHeight="1" x14ac:dyDescent="0.2"/>
    <row r="945" customFormat="1" ht="15.75" customHeight="1" x14ac:dyDescent="0.2"/>
    <row r="946" customFormat="1" ht="15.75" customHeight="1" x14ac:dyDescent="0.2"/>
    <row r="947" customFormat="1" ht="15.75" customHeight="1" x14ac:dyDescent="0.2"/>
    <row r="948" customFormat="1" ht="15.75" customHeight="1" x14ac:dyDescent="0.2"/>
    <row r="949" customFormat="1" ht="15.75" customHeight="1" x14ac:dyDescent="0.2"/>
    <row r="950" customFormat="1" ht="15.75" customHeight="1" x14ac:dyDescent="0.2"/>
    <row r="951" customFormat="1" ht="15.75" customHeight="1" x14ac:dyDescent="0.2"/>
    <row r="952" customFormat="1" ht="15.75" customHeight="1" x14ac:dyDescent="0.2"/>
    <row r="953" customFormat="1" ht="15.75" customHeight="1" x14ac:dyDescent="0.2"/>
    <row r="954" customFormat="1" ht="15.75" customHeight="1" x14ac:dyDescent="0.2"/>
    <row r="955" customFormat="1" ht="15.75" customHeight="1" x14ac:dyDescent="0.2"/>
    <row r="956" customFormat="1" ht="15.75" customHeight="1" x14ac:dyDescent="0.2"/>
    <row r="957" customFormat="1" ht="15.75" customHeight="1" x14ac:dyDescent="0.2"/>
    <row r="958" customFormat="1" ht="15.75" customHeight="1" x14ac:dyDescent="0.2"/>
    <row r="959" customFormat="1" ht="15.75" customHeight="1" x14ac:dyDescent="0.2"/>
    <row r="960" customFormat="1" ht="15.75" customHeight="1" x14ac:dyDescent="0.2"/>
    <row r="961" customFormat="1" ht="15.75" customHeight="1" x14ac:dyDescent="0.2"/>
    <row r="962" customFormat="1" ht="15.75" customHeight="1" x14ac:dyDescent="0.2"/>
    <row r="963" customFormat="1" ht="15.75" customHeight="1" x14ac:dyDescent="0.2"/>
    <row r="964" customFormat="1" ht="15.75" customHeight="1" x14ac:dyDescent="0.2"/>
    <row r="965" customFormat="1" ht="15.75" customHeight="1" x14ac:dyDescent="0.2"/>
    <row r="966" customFormat="1" ht="15.75" customHeight="1" x14ac:dyDescent="0.2"/>
    <row r="967" customFormat="1" ht="15.75" customHeight="1" x14ac:dyDescent="0.2"/>
    <row r="968" customFormat="1" ht="15.75" customHeight="1" x14ac:dyDescent="0.2"/>
    <row r="969" customFormat="1" ht="15.75" customHeight="1" x14ac:dyDescent="0.2"/>
    <row r="970" customFormat="1" ht="15.75" customHeight="1" x14ac:dyDescent="0.2"/>
    <row r="971" customFormat="1" ht="15.75" customHeight="1" x14ac:dyDescent="0.2"/>
    <row r="972" customFormat="1" ht="15.75" customHeight="1" x14ac:dyDescent="0.2"/>
    <row r="973" customFormat="1" ht="15.75" customHeight="1" x14ac:dyDescent="0.2"/>
    <row r="974" customFormat="1" ht="15.75" customHeight="1" x14ac:dyDescent="0.2"/>
    <row r="975" customFormat="1" ht="15.75" customHeight="1" x14ac:dyDescent="0.2"/>
    <row r="976" customFormat="1" ht="15.75" customHeight="1" x14ac:dyDescent="0.2"/>
    <row r="977" customFormat="1" ht="15.75" customHeight="1" x14ac:dyDescent="0.2"/>
    <row r="978" customFormat="1" ht="15.75" customHeight="1" x14ac:dyDescent="0.2"/>
    <row r="979" customFormat="1" ht="15.75" customHeight="1" x14ac:dyDescent="0.2"/>
    <row r="980" customFormat="1" ht="15.75" customHeight="1" x14ac:dyDescent="0.2"/>
    <row r="981" customFormat="1" ht="15.75" customHeight="1" x14ac:dyDescent="0.2"/>
    <row r="982" customFormat="1" ht="15.75" customHeight="1" x14ac:dyDescent="0.2"/>
    <row r="983" customFormat="1" ht="15.75" customHeight="1" x14ac:dyDescent="0.2"/>
    <row r="984" customFormat="1" ht="15.75" customHeight="1" x14ac:dyDescent="0.2"/>
    <row r="985" customFormat="1" ht="15.75" customHeight="1" x14ac:dyDescent="0.2"/>
    <row r="986" customFormat="1" ht="15.75" customHeight="1" x14ac:dyDescent="0.2"/>
    <row r="987" customFormat="1" ht="15.75" customHeight="1" x14ac:dyDescent="0.2"/>
    <row r="988" customFormat="1" ht="15.75" customHeight="1" x14ac:dyDescent="0.2"/>
    <row r="989" customFormat="1" ht="15.75" customHeight="1" x14ac:dyDescent="0.2"/>
    <row r="990" customFormat="1" ht="15.75" customHeight="1" x14ac:dyDescent="0.2"/>
    <row r="991" customFormat="1" ht="15.75" customHeight="1" x14ac:dyDescent="0.2"/>
    <row r="992" customFormat="1" ht="15.75" customHeight="1" x14ac:dyDescent="0.2"/>
    <row r="993" customFormat="1" ht="15.75" customHeight="1" x14ac:dyDescent="0.2"/>
    <row r="994" customFormat="1" ht="15.75" customHeight="1" x14ac:dyDescent="0.2"/>
    <row r="995" customFormat="1" ht="15.75" customHeight="1" x14ac:dyDescent="0.2"/>
    <row r="996" customFormat="1" ht="15.75" customHeight="1" x14ac:dyDescent="0.2"/>
    <row r="997" customFormat="1" ht="15.75" customHeight="1" x14ac:dyDescent="0.2"/>
    <row r="998" customFormat="1" ht="15.75" customHeight="1" x14ac:dyDescent="0.2"/>
    <row r="999" customFormat="1" ht="15.75" customHeight="1" x14ac:dyDescent="0.2"/>
    <row r="1000" customFormat="1" ht="15.75" customHeight="1" x14ac:dyDescent="0.2"/>
    <row r="1001" customFormat="1" ht="15.75" customHeight="1" x14ac:dyDescent="0.2"/>
    <row r="1002" customFormat="1" ht="15.75" customHeight="1" x14ac:dyDescent="0.2"/>
    <row r="1003" customFormat="1" ht="15.75" customHeight="1" x14ac:dyDescent="0.2"/>
    <row r="1004" customFormat="1" ht="15.75" customHeight="1" x14ac:dyDescent="0.2"/>
    <row r="1005" customFormat="1" ht="15.75" customHeight="1" x14ac:dyDescent="0.2"/>
    <row r="1006" customFormat="1" ht="15.75" customHeight="1" x14ac:dyDescent="0.2"/>
    <row r="1007" customFormat="1" ht="15.75" customHeight="1" x14ac:dyDescent="0.2"/>
    <row r="1008" customFormat="1" ht="15" customHeight="1" x14ac:dyDescent="0.2"/>
    <row r="1009" customFormat="1" ht="15" customHeight="1" x14ac:dyDescent="0.2"/>
  </sheetData>
  <mergeCells count="12">
    <mergeCell ref="A1:H1"/>
    <mergeCell ref="A2:H2"/>
    <mergeCell ref="A4:C6"/>
    <mergeCell ref="H5:H6"/>
    <mergeCell ref="A53:C53"/>
    <mergeCell ref="A55:C55"/>
    <mergeCell ref="B3:C3"/>
    <mergeCell ref="D4:G4"/>
    <mergeCell ref="D5:D6"/>
    <mergeCell ref="E5:E6"/>
    <mergeCell ref="F5:F6"/>
    <mergeCell ref="G5:G6"/>
  </mergeCells>
  <pageMargins left="0.7" right="0.7" top="0.75" bottom="0.75" header="0" footer="0"/>
  <pageSetup scale="50" orientation="landscape"/>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E9209207C51724BAC982B8EFC5FB25E" ma:contentTypeVersion="1" ma:contentTypeDescription="Create a new document." ma:contentTypeScope="" ma:versionID="d6cc76ef7d27f3809aec8df52dbb56d7">
  <xsd:schema xmlns:xsd="http://www.w3.org/2001/XMLSchema" xmlns:xs="http://www.w3.org/2001/XMLSchema" xmlns:p="http://schemas.microsoft.com/office/2006/metadata/properties" xmlns:ns1="http://schemas.microsoft.com/sharepoint/v3" targetNamespace="http://schemas.microsoft.com/office/2006/metadata/properties" ma:root="true" ma:fieldsID="ff01fac345008aa34b3a53f2166bf3c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6BB484C9-693F-4111-9CFB-53D1F33FF39D}">
  <ds:schemaRefs>
    <ds:schemaRef ds:uri="http://schemas.microsoft.com/sharepoint/v3/contenttype/forms"/>
  </ds:schemaRefs>
</ds:datastoreItem>
</file>

<file path=customXml/itemProps2.xml><?xml version="1.0" encoding="utf-8"?>
<ds:datastoreItem xmlns:ds="http://schemas.openxmlformats.org/officeDocument/2006/customXml" ds:itemID="{EF3FC18C-F091-41EB-B86E-9855E19B42B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2D6A549-5D7E-40AB-B009-5F1005286A90}">
  <ds:schemaRefs>
    <ds:schemaRef ds:uri="http://schemas.microsoft.com/office/2006/metadata/properties"/>
    <ds:schemaRef ds:uri="http://schemas.microsoft.com/office/infopath/2007/PartnerControls"/>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24</vt:i4>
      </vt:variant>
    </vt:vector>
  </HeadingPairs>
  <TitlesOfParts>
    <vt:vector size="24" baseType="lpstr">
      <vt:lpstr>Instructions</vt:lpstr>
      <vt:lpstr>ENOUGH Cover Page Signatures</vt:lpstr>
      <vt:lpstr>ENOUGH Budget Total Page</vt:lpstr>
      <vt:lpstr>ENOUGH Budget Summary Page</vt:lpstr>
      <vt:lpstr>Community Quarterback</vt:lpstr>
      <vt:lpstr>Partner Summary</vt:lpstr>
      <vt:lpstr>Partner 1</vt:lpstr>
      <vt:lpstr>Partner 2</vt:lpstr>
      <vt:lpstr>Partner 3</vt:lpstr>
      <vt:lpstr>Partner 4</vt:lpstr>
      <vt:lpstr>Partner 5</vt:lpstr>
      <vt:lpstr>Partner 6</vt:lpstr>
      <vt:lpstr>Partner 7</vt:lpstr>
      <vt:lpstr>Partner 8</vt:lpstr>
      <vt:lpstr>Partner 9</vt:lpstr>
      <vt:lpstr>Partner 10</vt:lpstr>
      <vt:lpstr>Partner 11</vt:lpstr>
      <vt:lpstr>Partner 12</vt:lpstr>
      <vt:lpstr>Partner 13</vt:lpstr>
      <vt:lpstr>Partner 14</vt:lpstr>
      <vt:lpstr>Partner 15</vt:lpstr>
      <vt:lpstr>Partner 16</vt:lpstr>
      <vt:lpstr>Partner 17</vt:lpstr>
      <vt:lpstr>Partner 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Scott Finkelsen</dc:creator>
  <cp:lastModifiedBy>Teresa Wilke</cp:lastModifiedBy>
  <dcterms:created xsi:type="dcterms:W3CDTF">1999-04-26T23:41:12Z</dcterms:created>
  <dcterms:modified xsi:type="dcterms:W3CDTF">2024-09-18T20:39:13Z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0x010100DE9209207C51724BAC982B8EFC5FB25E</vt:lpwstr>
  </property>
</Properties>
</file>